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GE\"/>
    </mc:Choice>
  </mc:AlternateContent>
  <xr:revisionPtr revIDLastSave="0" documentId="13_ncr:1_{93AEE94C-ED74-4CD1-8081-B18372CE0784}" xr6:coauthVersionLast="47" xr6:coauthVersionMax="47" xr10:uidLastSave="{00000000-0000-0000-0000-000000000000}"/>
  <bookViews>
    <workbookView xWindow="-108" yWindow="-108" windowWidth="23256" windowHeight="12576" xr2:uid="{03878ECE-EAD8-477A-846A-27671CAFC51B}"/>
  </bookViews>
  <sheets>
    <sheet name="JUILLET 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'JUILLET 2023'!$A$1:$M$40</definedName>
    <definedName name="conge">'[5]congé+abs'!$A$2:$I$157</definedName>
    <definedName name="congetp" localSheetId="0">'JUILLET 2023'!$A$2:$I$8</definedName>
    <definedName name="congetp">#REF!</definedName>
    <definedName name="inputs_Codes">'[6]traitement depot &amp; province'!#REF!</definedName>
    <definedName name="inputs_Matricules">OFFSET('[6]traitement depot &amp; province'!#REF!, 0, 0, COUNTA('[6]traitement depot &amp; province'!$A$6:$A$1048576),1)</definedName>
    <definedName name="MVOL" localSheetId="0">#REF!</definedName>
    <definedName name="MVOL">#REF!</definedName>
    <definedName name="paie">'[5]FOOD '!$A$8:$CG$169</definedName>
    <definedName name="paie2">'[5]FOOD '!$A$8:$CG$169</definedName>
    <definedName name="paiefb">'[7]FOOD '!$A$8:$CH$169</definedName>
    <definedName name="TECHNOPET">'[6]traitement depot &amp; province'!#REF!</definedName>
    <definedName name="_xlnm.Print_Area" localSheetId="0">#REF!</definedName>
    <definedName name="_xlnm.Print_Are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J40" i="1"/>
  <c r="I40" i="1"/>
  <c r="H40" i="1"/>
  <c r="A40" i="1"/>
  <c r="G39" i="1"/>
  <c r="F39" i="1"/>
  <c r="M39" i="1" s="1"/>
  <c r="O38" i="1"/>
  <c r="N38" i="1"/>
  <c r="G38" i="1"/>
  <c r="E38" i="1"/>
  <c r="F38" i="1" s="1"/>
  <c r="M38" i="1" s="1"/>
  <c r="D38" i="1"/>
  <c r="O37" i="1"/>
  <c r="N37" i="1"/>
  <c r="G37" i="1"/>
  <c r="F37" i="1"/>
  <c r="M37" i="1" s="1"/>
  <c r="E37" i="1"/>
  <c r="D37" i="1"/>
  <c r="O36" i="1"/>
  <c r="N36" i="1"/>
  <c r="G36" i="1"/>
  <c r="E36" i="1"/>
  <c r="F36" i="1" s="1"/>
  <c r="M36" i="1" s="1"/>
  <c r="D36" i="1"/>
  <c r="C36" i="1"/>
  <c r="O35" i="1"/>
  <c r="N35" i="1"/>
  <c r="G35" i="1"/>
  <c r="E35" i="1"/>
  <c r="F35" i="1" s="1"/>
  <c r="M35" i="1" s="1"/>
  <c r="D35" i="1"/>
  <c r="C35" i="1"/>
  <c r="O34" i="1"/>
  <c r="N34" i="1"/>
  <c r="G34" i="1"/>
  <c r="E34" i="1"/>
  <c r="F34" i="1" s="1"/>
  <c r="M34" i="1" s="1"/>
  <c r="D34" i="1"/>
  <c r="C34" i="1"/>
  <c r="O33" i="1"/>
  <c r="N33" i="1"/>
  <c r="G33" i="1"/>
  <c r="E33" i="1"/>
  <c r="F33" i="1" s="1"/>
  <c r="M33" i="1" s="1"/>
  <c r="D33" i="1"/>
  <c r="C33" i="1"/>
  <c r="O32" i="1"/>
  <c r="N32" i="1"/>
  <c r="G32" i="1"/>
  <c r="E32" i="1"/>
  <c r="F32" i="1" s="1"/>
  <c r="M32" i="1" s="1"/>
  <c r="D32" i="1"/>
  <c r="C32" i="1"/>
  <c r="O31" i="1"/>
  <c r="N31" i="1"/>
  <c r="G31" i="1"/>
  <c r="E31" i="1"/>
  <c r="F31" i="1" s="1"/>
  <c r="M31" i="1" s="1"/>
  <c r="D31" i="1"/>
  <c r="C31" i="1"/>
  <c r="O30" i="1"/>
  <c r="N30" i="1"/>
  <c r="G30" i="1"/>
  <c r="E30" i="1"/>
  <c r="F30" i="1" s="1"/>
  <c r="M30" i="1" s="1"/>
  <c r="D30" i="1"/>
  <c r="C30" i="1"/>
  <c r="O29" i="1"/>
  <c r="N29" i="1"/>
  <c r="G29" i="1"/>
  <c r="E29" i="1"/>
  <c r="F29" i="1" s="1"/>
  <c r="M29" i="1" s="1"/>
  <c r="D29" i="1"/>
  <c r="C29" i="1"/>
  <c r="O28" i="1"/>
  <c r="N28" i="1"/>
  <c r="G28" i="1"/>
  <c r="E28" i="1"/>
  <c r="F28" i="1" s="1"/>
  <c r="M28" i="1" s="1"/>
  <c r="D28" i="1"/>
  <c r="C28" i="1"/>
  <c r="O27" i="1"/>
  <c r="N27" i="1"/>
  <c r="G27" i="1"/>
  <c r="E27" i="1"/>
  <c r="F27" i="1" s="1"/>
  <c r="M27" i="1" s="1"/>
  <c r="D27" i="1"/>
  <c r="C27" i="1"/>
  <c r="O26" i="1"/>
  <c r="N26" i="1"/>
  <c r="G26" i="1"/>
  <c r="E26" i="1"/>
  <c r="F26" i="1" s="1"/>
  <c r="M26" i="1" s="1"/>
  <c r="D26" i="1"/>
  <c r="C26" i="1"/>
  <c r="O25" i="1"/>
  <c r="N25" i="1"/>
  <c r="G25" i="1"/>
  <c r="E25" i="1"/>
  <c r="F25" i="1" s="1"/>
  <c r="M25" i="1" s="1"/>
  <c r="D25" i="1"/>
  <c r="C25" i="1"/>
  <c r="O24" i="1"/>
  <c r="N24" i="1"/>
  <c r="G24" i="1"/>
  <c r="E24" i="1"/>
  <c r="F24" i="1" s="1"/>
  <c r="M24" i="1" s="1"/>
  <c r="D24" i="1"/>
  <c r="C24" i="1"/>
  <c r="O23" i="1"/>
  <c r="N23" i="1"/>
  <c r="G23" i="1"/>
  <c r="E23" i="1"/>
  <c r="F23" i="1" s="1"/>
  <c r="M23" i="1" s="1"/>
  <c r="D23" i="1"/>
  <c r="C23" i="1"/>
  <c r="O22" i="1"/>
  <c r="N22" i="1"/>
  <c r="G22" i="1"/>
  <c r="E22" i="1"/>
  <c r="F22" i="1" s="1"/>
  <c r="M22" i="1" s="1"/>
  <c r="D22" i="1"/>
  <c r="C22" i="1"/>
  <c r="O21" i="1"/>
  <c r="N21" i="1"/>
  <c r="G21" i="1"/>
  <c r="E21" i="1"/>
  <c r="F21" i="1" s="1"/>
  <c r="M21" i="1" s="1"/>
  <c r="D21" i="1"/>
  <c r="C21" i="1"/>
  <c r="O20" i="1"/>
  <c r="N20" i="1"/>
  <c r="G20" i="1"/>
  <c r="E20" i="1"/>
  <c r="F20" i="1" s="1"/>
  <c r="M20" i="1" s="1"/>
  <c r="D20" i="1"/>
  <c r="C20" i="1"/>
  <c r="O19" i="1"/>
  <c r="N19" i="1"/>
  <c r="G19" i="1"/>
  <c r="E19" i="1"/>
  <c r="F19" i="1" s="1"/>
  <c r="M19" i="1" s="1"/>
  <c r="D19" i="1"/>
  <c r="C19" i="1"/>
  <c r="O18" i="1"/>
  <c r="N18" i="1"/>
  <c r="G18" i="1"/>
  <c r="E18" i="1"/>
  <c r="F18" i="1" s="1"/>
  <c r="M18" i="1" s="1"/>
  <c r="D18" i="1"/>
  <c r="C18" i="1"/>
  <c r="O17" i="1"/>
  <c r="N17" i="1"/>
  <c r="G17" i="1"/>
  <c r="E17" i="1"/>
  <c r="F17" i="1" s="1"/>
  <c r="M17" i="1" s="1"/>
  <c r="D17" i="1"/>
  <c r="O16" i="1"/>
  <c r="N16" i="1"/>
  <c r="G16" i="1"/>
  <c r="F16" i="1"/>
  <c r="M16" i="1" s="1"/>
  <c r="E16" i="1"/>
  <c r="D16" i="1"/>
  <c r="C16" i="1"/>
  <c r="O15" i="1"/>
  <c r="N15" i="1"/>
  <c r="G15" i="1"/>
  <c r="F15" i="1"/>
  <c r="M15" i="1" s="1"/>
  <c r="E15" i="1"/>
  <c r="D15" i="1"/>
  <c r="C15" i="1"/>
  <c r="O14" i="1"/>
  <c r="N14" i="1"/>
  <c r="G14" i="1"/>
  <c r="F14" i="1"/>
  <c r="M14" i="1" s="1"/>
  <c r="E14" i="1"/>
  <c r="D14" i="1"/>
  <c r="C14" i="1"/>
  <c r="O13" i="1"/>
  <c r="N13" i="1"/>
  <c r="G13" i="1"/>
  <c r="F13" i="1"/>
  <c r="M13" i="1" s="1"/>
  <c r="E13" i="1"/>
  <c r="D13" i="1"/>
  <c r="C13" i="1"/>
  <c r="O12" i="1"/>
  <c r="N12" i="1"/>
  <c r="G12" i="1"/>
  <c r="F12" i="1"/>
  <c r="M12" i="1" s="1"/>
  <c r="E12" i="1"/>
  <c r="D12" i="1"/>
  <c r="O11" i="1"/>
  <c r="N11" i="1"/>
  <c r="G11" i="1"/>
  <c r="E11" i="1"/>
  <c r="F11" i="1" s="1"/>
  <c r="M11" i="1" s="1"/>
  <c r="D11" i="1"/>
  <c r="C11" i="1"/>
  <c r="O10" i="1"/>
  <c r="N10" i="1"/>
  <c r="G10" i="1"/>
  <c r="E10" i="1"/>
  <c r="F10" i="1" s="1"/>
  <c r="M10" i="1" s="1"/>
  <c r="D10" i="1"/>
  <c r="C10" i="1"/>
  <c r="O9" i="1"/>
  <c r="N9" i="1"/>
  <c r="G9" i="1"/>
  <c r="E9" i="1"/>
  <c r="F9" i="1" s="1"/>
  <c r="M9" i="1" s="1"/>
  <c r="D9" i="1"/>
  <c r="O8" i="1"/>
  <c r="N8" i="1"/>
  <c r="G8" i="1"/>
  <c r="F8" i="1"/>
  <c r="M8" i="1" s="1"/>
  <c r="E8" i="1"/>
  <c r="D8" i="1"/>
  <c r="C8" i="1"/>
  <c r="O7" i="1"/>
  <c r="N7" i="1"/>
  <c r="G7" i="1"/>
  <c r="F7" i="1"/>
  <c r="M7" i="1" s="1"/>
  <c r="E7" i="1"/>
  <c r="D7" i="1"/>
  <c r="C7" i="1"/>
  <c r="O6" i="1"/>
  <c r="N6" i="1"/>
  <c r="G6" i="1"/>
  <c r="F6" i="1"/>
  <c r="M6" i="1" s="1"/>
  <c r="E6" i="1"/>
  <c r="D6" i="1"/>
  <c r="C6" i="1"/>
  <c r="O5" i="1"/>
  <c r="N5" i="1"/>
  <c r="G5" i="1"/>
  <c r="F5" i="1"/>
  <c r="M5" i="1" s="1"/>
  <c r="E5" i="1"/>
  <c r="D5" i="1"/>
  <c r="C5" i="1"/>
  <c r="O4" i="1"/>
  <c r="N4" i="1"/>
  <c r="L4" i="1"/>
  <c r="L40" i="1" s="1"/>
  <c r="G4" i="1"/>
  <c r="E4" i="1"/>
  <c r="F4" i="1" s="1"/>
  <c r="M4" i="1" s="1"/>
  <c r="D4" i="1"/>
  <c r="C4" i="1"/>
  <c r="O3" i="1"/>
  <c r="N3" i="1"/>
  <c r="G3" i="1"/>
  <c r="E3" i="1"/>
  <c r="F3" i="1" s="1"/>
  <c r="M3" i="1" s="1"/>
  <c r="D3" i="1"/>
  <c r="C3" i="1"/>
  <c r="O2" i="1"/>
  <c r="O40" i="1" s="1"/>
  <c r="N2" i="1"/>
  <c r="N40" i="1" s="1"/>
  <c r="G2" i="1"/>
  <c r="G40" i="1" s="1"/>
  <c r="E2" i="1"/>
  <c r="E40" i="1" s="1"/>
  <c r="D2" i="1"/>
  <c r="C2" i="1"/>
  <c r="F2" i="1" l="1"/>
  <c r="F40" i="1" l="1"/>
  <c r="M2" i="1"/>
  <c r="M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Fanou RASOLOFOSON</author>
  </authors>
  <commentList>
    <comment ref="L2" authorId="0" shapeId="0" xr:uid="{7E943638-78A2-4C69-9690-F91D21D88FB2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26/07/23</t>
        </r>
      </text>
    </comment>
    <comment ref="L3" authorId="0" shapeId="0" xr:uid="{02F5EF7F-C361-4CC6-A21C-A4D16EAA3D91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17/07/23 au 23/07/23</t>
        </r>
      </text>
    </comment>
    <comment ref="K4" authorId="0" shapeId="0" xr:uid="{9FA24FAB-394B-4E6D-957F-B2D03ED588CA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circoncision enfant</t>
        </r>
      </text>
    </comment>
    <comment ref="L4" authorId="0" shapeId="0" xr:uid="{4E8E138B-FAE9-4B5B-89D3-6D86B0C4ACFD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17/07/23 au 19/07/23
31/07/23</t>
        </r>
      </text>
    </comment>
    <comment ref="L8" authorId="0" shapeId="0" xr:uid="{827DFE2E-DAEC-4EFB-B9CA-CCEE09CE5FEA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10/07/23 au 23/07/23</t>
        </r>
      </text>
    </comment>
    <comment ref="L10" authorId="0" shapeId="0" xr:uid="{F1FE8196-F04E-4D7F-9924-272E432AC72D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24/07/23 au 30/07/23</t>
        </r>
      </text>
    </comment>
    <comment ref="L11" authorId="0" shapeId="0" xr:uid="{55A6ACE7-5827-477F-AB2F-7CB2CB980F81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27/06/23 et 29/06/23</t>
        </r>
      </text>
    </comment>
    <comment ref="L12" authorId="0" shapeId="0" xr:uid="{542281FF-BAC9-45E2-92D8-D945DE00C970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21/06/23 au 24/06/23</t>
        </r>
      </text>
    </comment>
    <comment ref="L17" authorId="0" shapeId="0" xr:uid="{757358E1-33E8-420B-9CC7-E9EC65D39A53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20/07/23 au 30/07/23</t>
        </r>
      </text>
    </comment>
    <comment ref="L18" authorId="0" shapeId="0" xr:uid="{90E5455C-4B30-4C6B-A826-9343FDDAB0FC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03/07/23</t>
        </r>
      </text>
    </comment>
    <comment ref="L19" authorId="0" shapeId="0" xr:uid="{12688250-1370-43D2-A93F-10CE627B9AE2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10/07/23 au 16/07/23
18/07/23 et 19/07/23</t>
        </r>
      </text>
    </comment>
    <comment ref="L20" authorId="0" shapeId="0" xr:uid="{DDEF57D9-B27C-407E-904C-A59B4EEF54BC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27/06/23</t>
        </r>
      </text>
    </comment>
    <comment ref="L21" authorId="0" shapeId="0" xr:uid="{CB89F351-814D-44C2-887E-F5D76A023059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18/07/23</t>
        </r>
      </text>
    </comment>
    <comment ref="L22" authorId="0" shapeId="0" xr:uid="{C367240F-AD38-4545-9197-886B144AEC6C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03/07/23 au 09/07/23</t>
        </r>
      </text>
    </comment>
    <comment ref="L23" authorId="0" shapeId="0" xr:uid="{5E119C19-3129-4E47-8843-EEEBA885BABB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27/06/23</t>
        </r>
      </text>
    </comment>
    <comment ref="L24" authorId="0" shapeId="0" xr:uid="{96E6A4E6-36CE-489E-BB67-87E50072DC19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13/07/23 pm au 16/07/23</t>
        </r>
      </text>
    </comment>
    <comment ref="L26" authorId="0" shapeId="0" xr:uid="{7708CA20-977A-452B-A866-BE46611D5F60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03/07/23 au 09/07/23</t>
        </r>
      </text>
    </comment>
    <comment ref="J28" authorId="0" shapeId="0" xr:uid="{A5F7AF37-BC5C-4430-B719-67530A822117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05/07/23 pm au 06/07/23
hospitalisation enfant</t>
        </r>
      </text>
    </comment>
    <comment ref="L28" authorId="0" shapeId="0" xr:uid="{97C75A55-6FE4-4EF3-AC46-6E4476A87407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29/06/23 au 02/07/23</t>
        </r>
      </text>
    </comment>
    <comment ref="L29" authorId="0" shapeId="0" xr:uid="{F972E665-8D05-4C7D-8D3D-56C80C2EAEAD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13/07/23 au 14/07/23 am</t>
        </r>
      </text>
    </comment>
    <comment ref="L30" authorId="0" shapeId="0" xr:uid="{51F4D20D-51FF-4011-A0A7-E4712386FF49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27/06/23 et 29/06/23</t>
        </r>
      </text>
    </comment>
    <comment ref="L31" authorId="0" shapeId="0" xr:uid="{B675DAAB-CF93-4209-8C22-5551C1EDD601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03/07/23 au 11/07/23</t>
        </r>
      </text>
    </comment>
    <comment ref="L32" authorId="0" shapeId="0" xr:uid="{85EE0F56-AB56-4338-8627-6A94E27B96A2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18/07/23 au 24/07/23</t>
        </r>
      </text>
    </comment>
    <comment ref="L36" authorId="0" shapeId="0" xr:uid="{1180EE37-774A-4C7F-A206-BF7FAE342487}">
      <text>
        <r>
          <rPr>
            <b/>
            <sz val="9"/>
            <color indexed="81"/>
            <rFont val="Tahoma"/>
            <family val="2"/>
          </rPr>
          <t>Fanou RASOLOFOSON:</t>
        </r>
        <r>
          <rPr>
            <sz val="9"/>
            <color indexed="81"/>
            <rFont val="Tahoma"/>
            <family val="2"/>
          </rPr>
          <t xml:space="preserve">
27/07/23</t>
        </r>
      </text>
    </comment>
  </commentList>
</comments>
</file>

<file path=xl/sharedStrings.xml><?xml version="1.0" encoding="utf-8"?>
<sst xmlns="http://schemas.openxmlformats.org/spreadsheetml/2006/main" count="97" uniqueCount="95">
  <si>
    <t>Matricule</t>
  </si>
  <si>
    <t>Nom-Prénoms</t>
  </si>
  <si>
    <t>Fonction</t>
  </si>
  <si>
    <t>Congé M-1</t>
  </si>
  <si>
    <t>Congé M</t>
  </si>
  <si>
    <t>récupération juillet</t>
  </si>
  <si>
    <t>congé sans solde</t>
  </si>
  <si>
    <t>repos maladie</t>
  </si>
  <si>
    <t>Assistance maternelle</t>
  </si>
  <si>
    <t>permission</t>
  </si>
  <si>
    <t>congé pris</t>
  </si>
  <si>
    <t>Reste</t>
  </si>
  <si>
    <t>repos en heure</t>
  </si>
  <si>
    <t>permission en heure</t>
  </si>
  <si>
    <t>002</t>
  </si>
  <si>
    <t>RANDRIAMANJATOARIVONY Jean Yves</t>
  </si>
  <si>
    <t>003</t>
  </si>
  <si>
    <t>RATSARAFARAMANANA Anjarasoa Emilie</t>
  </si>
  <si>
    <t>004</t>
  </si>
  <si>
    <t>RAJOELIMALALA Andomampianina Jean Christien</t>
  </si>
  <si>
    <t>005</t>
  </si>
  <si>
    <t>RANDRIAMAMONJY Harivelo Justin</t>
  </si>
  <si>
    <t>007</t>
  </si>
  <si>
    <t>RABEFIERANA Eric Raymond</t>
  </si>
  <si>
    <t>008</t>
  </si>
  <si>
    <t>RASOLONIRINA Vonjy Fanomezantsoa</t>
  </si>
  <si>
    <t>010</t>
  </si>
  <si>
    <t>RAHARIMANJATO Ny Aina</t>
  </si>
  <si>
    <t>011</t>
  </si>
  <si>
    <t>RAZAFINDRAINIBE Odilon Judicael</t>
  </si>
  <si>
    <t>Contrôleur Qualité</t>
  </si>
  <si>
    <t>013</t>
  </si>
  <si>
    <t>ANDRIAMANIRISOA Solondrainibe</t>
  </si>
  <si>
    <t>014</t>
  </si>
  <si>
    <t>ANDRIAMIHARISOA Rivo Oliva</t>
  </si>
  <si>
    <t>015</t>
  </si>
  <si>
    <t>ANDRIAMINOSOA Radoniaina Mamy</t>
  </si>
  <si>
    <t>016</t>
  </si>
  <si>
    <t>NASOLOHERY Mireille</t>
  </si>
  <si>
    <t>017</t>
  </si>
  <si>
    <t>RABARIVELO Hasina A.</t>
  </si>
  <si>
    <t>018</t>
  </si>
  <si>
    <t>RABEONY Heriniaina Riry</t>
  </si>
  <si>
    <t>020</t>
  </si>
  <si>
    <t>RANDRIAMANANTSOA Alain Patrick</t>
  </si>
  <si>
    <t>021</t>
  </si>
  <si>
    <t>RANDRIAMIFIDISOA Riana Arimino</t>
  </si>
  <si>
    <t>022</t>
  </si>
  <si>
    <t>RANDRIANARIVELO Frederic</t>
  </si>
  <si>
    <t>023</t>
  </si>
  <si>
    <t>RANDRIANATOANDRO N.H.Nantenaina</t>
  </si>
  <si>
    <t>024</t>
  </si>
  <si>
    <t>RAZAFIMAHEFA Holinirina Camille</t>
  </si>
  <si>
    <t>025</t>
  </si>
  <si>
    <t>RAZAFINANDIMBINDRASOLO Rado D.G</t>
  </si>
  <si>
    <t>026</t>
  </si>
  <si>
    <t>RAZAFITSALAMA Andrianiaina Eric</t>
  </si>
  <si>
    <t>027</t>
  </si>
  <si>
    <t>TOLOJANAHARY Jean Christophe</t>
  </si>
  <si>
    <t>028</t>
  </si>
  <si>
    <t>ANDRIANTSEHENO LEDA</t>
  </si>
  <si>
    <t>031</t>
  </si>
  <si>
    <t xml:space="preserve">RANDRIANARISOA Mandaniaina Angelo </t>
  </si>
  <si>
    <t>033</t>
  </si>
  <si>
    <t>RANAIVOSON Noré Josephin</t>
  </si>
  <si>
    <t>036</t>
  </si>
  <si>
    <t>RABEFIRINGA Rakoto Tokiniaina</t>
  </si>
  <si>
    <t>037</t>
  </si>
  <si>
    <t>RASOLOFOSON Voaharinandrianina Fanomezantsoa</t>
  </si>
  <si>
    <t>038</t>
  </si>
  <si>
    <t>RATSIMBAZAFY Sitraka Michèle</t>
  </si>
  <si>
    <t>039</t>
  </si>
  <si>
    <t>ANDRIAMAMPIANINA Ando Chrystelle</t>
  </si>
  <si>
    <t>044</t>
  </si>
  <si>
    <t>ANDRIAMIALIJAONA Vero Lalaina</t>
  </si>
  <si>
    <t>045</t>
  </si>
  <si>
    <t>RAKOTOSALAMA Rila Tsitola</t>
  </si>
  <si>
    <t>047</t>
  </si>
  <si>
    <t>RALIMAHEFASON Joary Nirina</t>
  </si>
  <si>
    <t>048</t>
  </si>
  <si>
    <t>PURBHOONAUTH Aumeshsingh</t>
  </si>
  <si>
    <t>049</t>
  </si>
  <si>
    <t>RAZAFINDRABE RABEARIZAFY ANDO HERY TIANARIVELO</t>
  </si>
  <si>
    <t>050</t>
  </si>
  <si>
    <t>RAHANITRINIAINA Ando Mahery</t>
  </si>
  <si>
    <t>051</t>
  </si>
  <si>
    <t>RAHARISOA Lauria Ho-Wing</t>
  </si>
  <si>
    <t>Comptable</t>
  </si>
  <si>
    <t>052</t>
  </si>
  <si>
    <t>MICKAEL Roméo Régis</t>
  </si>
  <si>
    <t>Gestionnaire Magasin et Stock</t>
  </si>
  <si>
    <t>053</t>
  </si>
  <si>
    <t>ANDRIAMANANTSOA Mahefa Jeannie</t>
  </si>
  <si>
    <t>Contrôleuse Financière Junior</t>
  </si>
  <si>
    <t>date d'embauche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</si>
</sst>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0" fontId="1" fillId="2" borderId="0" xfId="1" applyFill="1"/>
    <xf numFmtId="0" fontId="0" fillId="0" borderId="1" xfId="2" applyFont="1" applyBorder="1" applyAlignment="1">
      <alignment horizontal="center" vertical="center"/>
    </xf>
    <xf numFmtId="0" fontId="0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wrapText="1"/>
    </xf>
    <xf numFmtId="14" fontId="0" fillId="0" borderId="1" xfId="1" applyNumberFormat="1" applyFont="1" applyBorder="1" applyAlignment="1">
      <alignment horizontal="center" wrapText="1"/>
    </xf>
    <xf numFmtId="4" fontId="1" fillId="0" borderId="1" xfId="1" applyNumberFormat="1" applyBorder="1" applyAlignment="1">
      <alignment horizontal="center"/>
    </xf>
    <xf numFmtId="164" fontId="0" fillId="0" borderId="1" xfId="1" applyNumberFormat="1" applyFont="1" applyBorder="1" applyAlignment="1">
      <alignment vertical="center" wrapText="1"/>
    </xf>
    <xf numFmtId="4" fontId="1" fillId="0" borderId="1" xfId="1" applyNumberFormat="1" applyBorder="1" applyAlignment="1">
      <alignment horizontal="center" vertical="center"/>
    </xf>
    <xf numFmtId="3" fontId="1" fillId="0" borderId="1" xfId="1" applyNumberFormat="1" applyBorder="1" applyAlignment="1">
      <alignment horizontal="center"/>
    </xf>
    <xf numFmtId="4" fontId="0" fillId="0" borderId="0" xfId="1" applyNumberFormat="1" applyFont="1" applyAlignment="1">
      <alignment horizontal="center"/>
    </xf>
    <xf numFmtId="4" fontId="1" fillId="0" borderId="0" xfId="1" applyNumberFormat="1" applyAlignment="1">
      <alignment horizontal="center" vertical="center"/>
    </xf>
    <xf numFmtId="0" fontId="1" fillId="0" borderId="0" xfId="1"/>
    <xf numFmtId="4" fontId="1" fillId="0" borderId="2" xfId="1" applyNumberFormat="1" applyBorder="1" applyAlignment="1">
      <alignment horizontal="center" vertical="center"/>
    </xf>
    <xf numFmtId="4" fontId="1" fillId="3" borderId="1" xfId="1" applyNumberFormat="1" applyFill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Border="1"/>
    <xf numFmtId="0" fontId="1" fillId="0" borderId="1" xfId="1" applyBorder="1" applyAlignment="1">
      <alignment horizontal="center"/>
    </xf>
    <xf numFmtId="0" fontId="0" fillId="3" borderId="1" xfId="1" applyFont="1" applyFill="1" applyBorder="1" applyAlignment="1">
      <alignment vertical="center" wrapText="1"/>
    </xf>
    <xf numFmtId="0" fontId="0" fillId="2" borderId="1" xfId="2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/>
    <xf numFmtId="0" fontId="1" fillId="2" borderId="1" xfId="1" applyFill="1" applyBorder="1" applyAlignment="1">
      <alignment horizontal="center"/>
    </xf>
    <xf numFmtId="0" fontId="0" fillId="2" borderId="1" xfId="2" quotePrefix="1" applyFont="1" applyFill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4" fontId="4" fillId="0" borderId="0" xfId="1" applyNumberFormat="1" applyFont="1" applyAlignment="1">
      <alignment horizontal="center"/>
    </xf>
    <xf numFmtId="4" fontId="1" fillId="0" borderId="0" xfId="1" applyNumberFormat="1" applyAlignment="1">
      <alignment horizontal="center"/>
    </xf>
    <xf numFmtId="0" fontId="1" fillId="0" borderId="0" xfId="1" applyAlignment="1">
      <alignment horizontal="center" vertical="center"/>
    </xf>
    <xf numFmtId="4" fontId="1" fillId="0" borderId="0" xfId="1" applyNumberFormat="1"/>
    <xf numFmtId="14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/>
    </xf>
    <xf numFmtId="4" fontId="1" fillId="0" borderId="3" xfId="1" applyNumberFormat="1" applyBorder="1" applyAlignment="1">
      <alignment horizontal="center"/>
    </xf>
  </cellXfs>
  <cellStyles count="3">
    <cellStyle name="NiveauLigne_4" xfId="2" builtinId="1" iLevel="3"/>
    <cellStyle name="Normal" xfId="0" builtinId="0"/>
    <cellStyle name="Normal 2 24 10" xfId="1" xr:uid="{35B2F0C7-C002-48EC-B27B-BE762F12F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IE/2022/07-%20JUILLET%202022/Etat%20de%20paie%20-%20JUILLET%202022%20-%20TPM(avec%20nouveau%20salaire%20de%20base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ONGE\SUIVI%20CONGE%20-%20PERMISSION%20-%20ABSENCES%20-%20MOXE.xlsx" TargetMode="External"/><Relationship Id="rId1" Type="http://schemas.openxmlformats.org/officeDocument/2006/relationships/externalLinkPath" Target="SUIVI%20CONGE%20-%20PERMISSION%20-%20ABSENCES%20-%20MOX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ONGE\SUIVI%20CONGE%20-%20PERMISSION%20-%20ABSENCES.xlsx" TargetMode="External"/><Relationship Id="rId1" Type="http://schemas.openxmlformats.org/officeDocument/2006/relationships/externalLinkPath" Target="SUIVI%20CONGE%20-%20PERMISSION%20-%20ABSENCE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AIE\2023\07-%20JUILLET%202023\Pointage%20-%2019%20JUIN%202023%20au%2023%20JUILLET%202023%20-%20SALAIRE%20JUILLET%202023.xlsm" TargetMode="External"/><Relationship Id="rId1" Type="http://schemas.openxmlformats.org/officeDocument/2006/relationships/externalLinkPath" Target="/PAIE/2023/07-%20JUILLET%202023/Pointage%20-%2019%20JUIN%202023%20au%2023%20JUILLET%202023%20-%20SALAIRE%20JUILLET%20202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\Desktop\FB%20-%20Copi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IE\HANJA%20PREP%20PAIE%20DEPOT\depot\Formulaire%20de%20consign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\Desktop\kev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 congé (complet)"/>
      <sheetName val="calcul congé"/>
      <sheetName val="CONSIGNE TECHNOPET"/>
      <sheetName val="POUR ETAT DE PAIE TECHNOPET"/>
      <sheetName val="fiche de paie"/>
      <sheetName val="congé+abs"/>
      <sheetName val="annexe banque"/>
      <sheetName val="annexe banque (pour OV)"/>
      <sheetName val="TCD"/>
      <sheetName val="Reporting"/>
    </sheetNames>
    <sheetDataSet>
      <sheetData sheetId="0" refreshError="1"/>
      <sheetData sheetId="1" refreshError="1"/>
      <sheetData sheetId="2" refreshError="1"/>
      <sheetData sheetId="3">
        <row r="9">
          <cell r="A9" t="str">
            <v>002</v>
          </cell>
          <cell r="B9" t="str">
            <v>RANDRIAMANJATOARIVONY Jean Yves</v>
          </cell>
          <cell r="C9" t="str">
            <v>Superviseur</v>
          </cell>
        </row>
        <row r="10">
          <cell r="A10" t="str">
            <v>003</v>
          </cell>
          <cell r="B10" t="str">
            <v>RATSARAFARAMANANA Anjarasoa Emilie</v>
          </cell>
          <cell r="C10" t="str">
            <v>Responsable Hygiène</v>
          </cell>
        </row>
        <row r="11">
          <cell r="A11" t="str">
            <v>004</v>
          </cell>
          <cell r="B11" t="str">
            <v>RAJOELIMALALA Andomampianina Jean Christien</v>
          </cell>
          <cell r="C11" t="str">
            <v>Superviseur</v>
          </cell>
        </row>
        <row r="12">
          <cell r="A12" t="str">
            <v>005</v>
          </cell>
          <cell r="B12" t="str">
            <v>RANDRIAMAMONJY Harivelo Justin</v>
          </cell>
          <cell r="C12" t="str">
            <v>Superviseur</v>
          </cell>
        </row>
        <row r="13">
          <cell r="A13" t="str">
            <v>007</v>
          </cell>
          <cell r="B13" t="str">
            <v>RABEFIERANA Eric Raymond</v>
          </cell>
          <cell r="C13" t="str">
            <v>Aide chauffeur</v>
          </cell>
        </row>
        <row r="14">
          <cell r="A14" t="str">
            <v>008</v>
          </cell>
          <cell r="B14" t="str">
            <v>RASOLONIRINA Vonjy Fanomezantsoa</v>
          </cell>
          <cell r="C14" t="str">
            <v>Machiniste</v>
          </cell>
        </row>
        <row r="15">
          <cell r="A15" t="str">
            <v>010</v>
          </cell>
          <cell r="B15" t="str">
            <v>RAHARIMANJATO Ny Aina</v>
          </cell>
          <cell r="C15" t="str">
            <v>Directeur Logistique et Sécurité</v>
          </cell>
        </row>
        <row r="16">
          <cell r="A16" t="str">
            <v>011</v>
          </cell>
          <cell r="B16" t="str">
            <v>RAZAFINDRAINIBE Odilon Judicael</v>
          </cell>
          <cell r="C16" t="str">
            <v>Assistant Superviseur</v>
          </cell>
        </row>
        <row r="17">
          <cell r="A17" t="str">
            <v>013</v>
          </cell>
          <cell r="B17" t="str">
            <v>ANDRIAMANIRISOA Solondrainibe</v>
          </cell>
          <cell r="C17" t="str">
            <v>Maintenancier</v>
          </cell>
        </row>
        <row r="18">
          <cell r="A18" t="str">
            <v>014</v>
          </cell>
          <cell r="B18" t="str">
            <v>ANDRIAMIHARISOA Rivo Oliva</v>
          </cell>
          <cell r="C18" t="str">
            <v>Cuisinier</v>
          </cell>
        </row>
        <row r="19">
          <cell r="A19" t="str">
            <v>015</v>
          </cell>
          <cell r="B19" t="str">
            <v>ANDRIAMINOSOA Radoniaina Mamy</v>
          </cell>
          <cell r="C19" t="str">
            <v>Assistant Superviseur</v>
          </cell>
        </row>
        <row r="20">
          <cell r="A20" t="str">
            <v>016</v>
          </cell>
          <cell r="B20" t="str">
            <v>NASOLOHERY Mireille</v>
          </cell>
          <cell r="C20" t="str">
            <v>Femme de Menage</v>
          </cell>
        </row>
        <row r="21">
          <cell r="A21" t="str">
            <v>017</v>
          </cell>
          <cell r="B21" t="str">
            <v>RABARIVELO Hasina A.</v>
          </cell>
          <cell r="C21" t="str">
            <v>Machiniste</v>
          </cell>
        </row>
        <row r="22">
          <cell r="A22" t="str">
            <v>018</v>
          </cell>
          <cell r="B22" t="str">
            <v>RABEONY Heriniaina Riry</v>
          </cell>
          <cell r="C22" t="str">
            <v>Machiniste</v>
          </cell>
        </row>
        <row r="23">
          <cell r="A23" t="str">
            <v>020</v>
          </cell>
          <cell r="B23" t="str">
            <v>RANDRIAMANANTSOA Alain Patrick</v>
          </cell>
          <cell r="C23" t="str">
            <v>Cuisinier</v>
          </cell>
        </row>
        <row r="24">
          <cell r="A24" t="str">
            <v>021</v>
          </cell>
          <cell r="B24" t="str">
            <v>RANDRIAMIFIDISOA Riana Arimino</v>
          </cell>
          <cell r="C24" t="str">
            <v>Assistant Superviseur</v>
          </cell>
        </row>
        <row r="25">
          <cell r="A25" t="str">
            <v>022</v>
          </cell>
          <cell r="B25" t="str">
            <v>RANDRIANARIVELO Frederic</v>
          </cell>
          <cell r="C25" t="str">
            <v>Machiniste</v>
          </cell>
        </row>
        <row r="26">
          <cell r="A26" t="str">
            <v>023</v>
          </cell>
          <cell r="B26" t="str">
            <v>RANDRIANATOANDRO N.H.Nantenaina</v>
          </cell>
          <cell r="C26" t="str">
            <v>Responsable Maintenance</v>
          </cell>
        </row>
        <row r="27">
          <cell r="A27" t="str">
            <v>024</v>
          </cell>
          <cell r="B27" t="str">
            <v>RAZAFIMAHEFA Holinirina Camille</v>
          </cell>
          <cell r="C27" t="str">
            <v>Femme de Menage</v>
          </cell>
        </row>
        <row r="28">
          <cell r="A28" t="str">
            <v>025</v>
          </cell>
          <cell r="B28" t="str">
            <v>RAZAFINADIMBINDRASOLO Rado D.G</v>
          </cell>
          <cell r="C28" t="str">
            <v>Machiniste</v>
          </cell>
        </row>
        <row r="29">
          <cell r="A29" t="str">
            <v>026</v>
          </cell>
          <cell r="B29" t="str">
            <v>RAZAFITSALAMA Andrianiaina Eric</v>
          </cell>
          <cell r="C29" t="str">
            <v>Contrôle Opération</v>
          </cell>
        </row>
        <row r="30">
          <cell r="A30" t="str">
            <v>027</v>
          </cell>
          <cell r="B30" t="str">
            <v>RATOLOJANAHARY Jean Christophe</v>
          </cell>
          <cell r="C30" t="str">
            <v>Coursier</v>
          </cell>
        </row>
        <row r="31">
          <cell r="A31" t="str">
            <v>028</v>
          </cell>
          <cell r="B31" t="str">
            <v>ANDRIANTSEHENO LEDA</v>
          </cell>
          <cell r="C31" t="str">
            <v>Maintenancier</v>
          </cell>
        </row>
        <row r="32">
          <cell r="A32" t="str">
            <v>030</v>
          </cell>
          <cell r="B32" t="str">
            <v>RANDRIANARIVONY RADONIAINA ERNEST</v>
          </cell>
          <cell r="C32" t="str">
            <v>Contrôle Maintenance</v>
          </cell>
        </row>
        <row r="33">
          <cell r="A33" t="str">
            <v>031</v>
          </cell>
          <cell r="B33" t="str">
            <v xml:space="preserve">RANDRIANARISOA Mandaniaina Angelo </v>
          </cell>
          <cell r="C33" t="str">
            <v>Machiniste</v>
          </cell>
        </row>
        <row r="34">
          <cell r="A34" t="str">
            <v>033</v>
          </cell>
          <cell r="B34" t="str">
            <v>RANAIVOSON Noré Josephin</v>
          </cell>
          <cell r="C34" t="str">
            <v>Chauffeur</v>
          </cell>
        </row>
        <row r="35">
          <cell r="A35" t="str">
            <v>036</v>
          </cell>
          <cell r="B35" t="str">
            <v>RABEFIRINGA Rakoto Tokiniaina</v>
          </cell>
          <cell r="C35" t="str">
            <v>Directeur Organisation et Qualité</v>
          </cell>
        </row>
        <row r="36">
          <cell r="A36" t="str">
            <v>037</v>
          </cell>
          <cell r="B36" t="str">
            <v>RASOLOFOSON Voaharinandrianina Fanomezantsoa</v>
          </cell>
          <cell r="C36" t="str">
            <v>Directeur des Ressources Humaines</v>
          </cell>
        </row>
        <row r="37">
          <cell r="A37" t="str">
            <v>038</v>
          </cell>
          <cell r="B37" t="str">
            <v>RATSIMBAZAFY Sitraka Michèle</v>
          </cell>
          <cell r="C37" t="str">
            <v>Chargée de développement commercial</v>
          </cell>
        </row>
        <row r="38">
          <cell r="A38" t="str">
            <v>039</v>
          </cell>
          <cell r="B38" t="str">
            <v>ANDRIAMAMPIANINA Ando Chrystelle</v>
          </cell>
          <cell r="C38" t="str">
            <v>Responsable Administrative et Financière</v>
          </cell>
        </row>
        <row r="39">
          <cell r="A39" t="str">
            <v>044</v>
          </cell>
          <cell r="B39" t="str">
            <v>ANDRIAMIALIJAONA Vero Lalaina</v>
          </cell>
          <cell r="C39" t="str">
            <v>Gestionnaire Achat et Recouvrement</v>
          </cell>
        </row>
        <row r="40">
          <cell r="A40" t="str">
            <v>045</v>
          </cell>
          <cell r="B40" t="str">
            <v>RAKOTOSALAMA Rila Tsitola</v>
          </cell>
          <cell r="C40" t="str">
            <v>Directeur Commercial et Marketing</v>
          </cell>
        </row>
        <row r="41">
          <cell r="A41" t="str">
            <v>047</v>
          </cell>
          <cell r="B41" t="str">
            <v>RALIMAHEFASON Joary Nirina</v>
          </cell>
          <cell r="C41" t="str">
            <v>Agent Qualité et Fiabilité Machine</v>
          </cell>
        </row>
        <row r="42">
          <cell r="A42" t="str">
            <v>048</v>
          </cell>
          <cell r="B42" t="str">
            <v>PURBHOONAUTH Aumeshsingh</v>
          </cell>
          <cell r="C42" t="str">
            <v>Directeur Opération</v>
          </cell>
        </row>
        <row r="43">
          <cell r="A43" t="str">
            <v>049</v>
          </cell>
          <cell r="B43" t="str">
            <v>RAZAFINDRABE RABEARIZAFY ANDO HERY TIANARIVELO</v>
          </cell>
          <cell r="C43" t="str">
            <v>Supply Chain Manager</v>
          </cell>
        </row>
        <row r="44">
          <cell r="A44" t="str">
            <v>050</v>
          </cell>
          <cell r="B44" t="str">
            <v>RAHANITRINIAINA Ando Mahery</v>
          </cell>
          <cell r="C44" t="str">
            <v>Assistant Contrôle Opération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tembre 2020"/>
      <sheetName val="octobre 2020"/>
      <sheetName val="novembre 2020"/>
      <sheetName val="decembre 2020"/>
      <sheetName val="janvier 2021"/>
      <sheetName val="février 2021"/>
      <sheetName val="mars 2021"/>
      <sheetName val="avril 2021"/>
      <sheetName val="mai 2021"/>
      <sheetName val="mai 2021(avec recup) "/>
      <sheetName val="juin 2021 "/>
      <sheetName val="juillet 2021 "/>
      <sheetName val="aout 2021 "/>
      <sheetName val="septembre 2021 "/>
      <sheetName val="congé RD et SP"/>
      <sheetName val="octobre 2021 "/>
      <sheetName val="novembre 2021 "/>
      <sheetName val="décembre 2021"/>
      <sheetName val="JANVIER 2022"/>
      <sheetName val="FEVRIER 2022"/>
      <sheetName val="MARS 2022"/>
      <sheetName val="AVRIL 2022 "/>
      <sheetName val="MAI 2022"/>
      <sheetName val="JUIN 2022"/>
      <sheetName val="JUILLET 2022"/>
      <sheetName val="AOUT 2022"/>
      <sheetName val="SEPTEMBRE 2022"/>
      <sheetName val="OCTOBRE 2022"/>
      <sheetName val="NOVEMBRE 2022"/>
      <sheetName val="DECEMBRE 2022 "/>
      <sheetName val="JANVIER 2023"/>
      <sheetName val="FEVRIER 2023"/>
      <sheetName val="MARS 2023"/>
      <sheetName val="AVRIL 2023"/>
      <sheetName val="MAI 2023"/>
      <sheetName val="JUIN 2023 "/>
      <sheetName val="JUILLET 2023"/>
      <sheetName val="Feui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A2" t="str">
            <v>002</v>
          </cell>
          <cell r="B2" t="str">
            <v>RANDRIAMANJATOARIVONY Jean Yves</v>
          </cell>
          <cell r="C2" t="str">
            <v>Superviseur</v>
          </cell>
          <cell r="D2">
            <v>40737</v>
          </cell>
        </row>
        <row r="3">
          <cell r="A3" t="str">
            <v>003</v>
          </cell>
          <cell r="B3" t="str">
            <v>RATSARAFARAMANANA Anjarasoa Emilie</v>
          </cell>
          <cell r="C3" t="str">
            <v>Responsable Hygiène</v>
          </cell>
          <cell r="D3">
            <v>40737</v>
          </cell>
        </row>
        <row r="4">
          <cell r="A4" t="str">
            <v>004</v>
          </cell>
          <cell r="B4" t="str">
            <v>RAJOELIMALALA Andomampianina Jean Christien</v>
          </cell>
          <cell r="C4" t="str">
            <v>Superviseur</v>
          </cell>
          <cell r="D4">
            <v>42240</v>
          </cell>
        </row>
        <row r="5">
          <cell r="A5" t="str">
            <v>005</v>
          </cell>
          <cell r="B5" t="str">
            <v>RANDRIAMAMONJY Harivelo Justin</v>
          </cell>
          <cell r="C5" t="str">
            <v>Superviseur</v>
          </cell>
          <cell r="D5">
            <v>41646</v>
          </cell>
        </row>
        <row r="6">
          <cell r="A6" t="str">
            <v>007</v>
          </cell>
          <cell r="B6" t="str">
            <v>RABEFIERANA Eric Raymond</v>
          </cell>
          <cell r="C6" t="str">
            <v>Aide chauffeur</v>
          </cell>
          <cell r="D6">
            <v>42644</v>
          </cell>
        </row>
        <row r="7">
          <cell r="A7" t="str">
            <v>008</v>
          </cell>
          <cell r="B7" t="str">
            <v>RASOLONIRINA Vonjy Fanomezantsoa</v>
          </cell>
          <cell r="C7" t="str">
            <v>Machiniste</v>
          </cell>
          <cell r="D7">
            <v>42644</v>
          </cell>
        </row>
        <row r="8">
          <cell r="A8" t="str">
            <v>010</v>
          </cell>
          <cell r="B8" t="str">
            <v>RAHARIMANJATO Ny Aina</v>
          </cell>
          <cell r="C8" t="str">
            <v>Directeur Logistique et Sécurité</v>
          </cell>
          <cell r="D8">
            <v>43328</v>
          </cell>
        </row>
        <row r="9">
          <cell r="A9" t="str">
            <v>011</v>
          </cell>
          <cell r="B9" t="str">
            <v>RAZAFINDRAINIBE Odilon Judicael</v>
          </cell>
          <cell r="C9" t="str">
            <v>Contrôleur Qualité</v>
          </cell>
          <cell r="D9">
            <v>43339</v>
          </cell>
        </row>
        <row r="10">
          <cell r="A10" t="str">
            <v>013</v>
          </cell>
          <cell r="B10" t="str">
            <v>ANDRIAMANIRISOA Solondrainibe</v>
          </cell>
          <cell r="C10" t="str">
            <v>Maintenancier</v>
          </cell>
          <cell r="D10">
            <v>43335</v>
          </cell>
        </row>
        <row r="11">
          <cell r="A11" t="str">
            <v>014</v>
          </cell>
          <cell r="B11" t="str">
            <v>ANDRIAMIHARISOA Rivo Oliva</v>
          </cell>
          <cell r="C11" t="str">
            <v>Cuisinier</v>
          </cell>
          <cell r="D11">
            <v>43346</v>
          </cell>
        </row>
        <row r="12">
          <cell r="A12" t="str">
            <v>015</v>
          </cell>
          <cell r="B12" t="str">
            <v>ANDRIAMINOSOA Radoniaina Mamy</v>
          </cell>
          <cell r="C12" t="str">
            <v>Contrôleur Qualité</v>
          </cell>
          <cell r="D12">
            <v>43354</v>
          </cell>
        </row>
        <row r="13">
          <cell r="A13" t="str">
            <v>016</v>
          </cell>
          <cell r="B13" t="str">
            <v>NASOLOHERY Mireille</v>
          </cell>
          <cell r="C13" t="str">
            <v>Femme de Menage</v>
          </cell>
          <cell r="D13">
            <v>43346</v>
          </cell>
        </row>
        <row r="14">
          <cell r="A14" t="str">
            <v>017</v>
          </cell>
          <cell r="B14" t="str">
            <v>RABARIVELO Hasina A.</v>
          </cell>
          <cell r="C14" t="str">
            <v>Machiniste</v>
          </cell>
          <cell r="D14">
            <v>43340</v>
          </cell>
        </row>
        <row r="15">
          <cell r="A15" t="str">
            <v>018</v>
          </cell>
          <cell r="B15" t="str">
            <v>RABEONY Heriniaina Riry</v>
          </cell>
          <cell r="C15" t="str">
            <v>Machiniste</v>
          </cell>
          <cell r="D15">
            <v>43350</v>
          </cell>
        </row>
        <row r="16">
          <cell r="A16" t="str">
            <v>020</v>
          </cell>
          <cell r="B16" t="str">
            <v>RANDRIAMANANTSOA Alain Patrick</v>
          </cell>
          <cell r="C16" t="str">
            <v>Cuisinier</v>
          </cell>
          <cell r="D16">
            <v>43346</v>
          </cell>
        </row>
        <row r="17">
          <cell r="A17" t="str">
            <v>021</v>
          </cell>
          <cell r="B17" t="str">
            <v>RANDRIAMIFIDISOA Riana Arimino</v>
          </cell>
          <cell r="C17" t="str">
            <v>Contrôleur Qualité</v>
          </cell>
          <cell r="D17">
            <v>43354</v>
          </cell>
        </row>
        <row r="18">
          <cell r="A18" t="str">
            <v>022</v>
          </cell>
          <cell r="B18" t="str">
            <v>RANDRIANARIVELO Frederic</v>
          </cell>
          <cell r="C18" t="str">
            <v>Machiniste</v>
          </cell>
          <cell r="D18">
            <v>43350</v>
          </cell>
        </row>
        <row r="19">
          <cell r="A19" t="str">
            <v>023</v>
          </cell>
          <cell r="B19" t="str">
            <v>RANDRIANATOANDRO N.H.Nantenaina (Bonne)</v>
          </cell>
          <cell r="C19" t="str">
            <v>Responsable Maintenance</v>
          </cell>
          <cell r="D19">
            <v>43343</v>
          </cell>
        </row>
        <row r="20">
          <cell r="A20" t="str">
            <v>024</v>
          </cell>
          <cell r="B20" t="str">
            <v>RAZAFIMAHEFA Holinirina Camille</v>
          </cell>
          <cell r="C20" t="str">
            <v>Femme de Menage</v>
          </cell>
          <cell r="D20">
            <v>43346</v>
          </cell>
        </row>
        <row r="21">
          <cell r="A21" t="str">
            <v>025</v>
          </cell>
          <cell r="B21" t="str">
            <v>RAZAFINANDIMBINDRASOLO Rado D.G</v>
          </cell>
          <cell r="C21" t="str">
            <v>Machiniste</v>
          </cell>
          <cell r="D21">
            <v>43354</v>
          </cell>
        </row>
        <row r="22">
          <cell r="A22" t="str">
            <v>026</v>
          </cell>
          <cell r="B22" t="str">
            <v>RAZAFITSALAMA Andrianiaina Eric (Loulou)</v>
          </cell>
          <cell r="C22" t="str">
            <v>Contrôle Opération</v>
          </cell>
          <cell r="D22">
            <v>43341</v>
          </cell>
        </row>
        <row r="23">
          <cell r="A23" t="str">
            <v>027</v>
          </cell>
          <cell r="B23" t="str">
            <v>TOLOJANAHARY Jean Christophe</v>
          </cell>
          <cell r="C23" t="str">
            <v>Coursier</v>
          </cell>
          <cell r="D23">
            <v>43354</v>
          </cell>
        </row>
        <row r="24">
          <cell r="A24" t="str">
            <v>028</v>
          </cell>
          <cell r="B24" t="str">
            <v>ANDRIANTSEHENO LEDA</v>
          </cell>
          <cell r="C24" t="str">
            <v>Maintenancier</v>
          </cell>
          <cell r="D24">
            <v>43381</v>
          </cell>
        </row>
        <row r="25">
          <cell r="A25" t="str">
            <v>031</v>
          </cell>
          <cell r="B25" t="str">
            <v xml:space="preserve">RANDRIANARISOA Mandaniaina Angelo </v>
          </cell>
          <cell r="C25" t="str">
            <v>Machiniste</v>
          </cell>
          <cell r="D25">
            <v>43542</v>
          </cell>
        </row>
        <row r="26">
          <cell r="A26" t="str">
            <v>033</v>
          </cell>
          <cell r="B26" t="str">
            <v>RANAIVOSON Noré Josephin</v>
          </cell>
          <cell r="C26" t="str">
            <v>Chauffeur</v>
          </cell>
          <cell r="D26">
            <v>43789</v>
          </cell>
        </row>
        <row r="27">
          <cell r="A27" t="str">
            <v>036</v>
          </cell>
          <cell r="B27" t="str">
            <v>RABEFIRINGA Rakoto Tokiniaina</v>
          </cell>
          <cell r="C27" t="str">
            <v>Directeur Organisation et Qualité</v>
          </cell>
          <cell r="D27">
            <v>43906</v>
          </cell>
        </row>
        <row r="28">
          <cell r="A28" t="str">
            <v>037</v>
          </cell>
          <cell r="B28" t="str">
            <v>RASOLOFOSON Voaharinandrianina Fanomezantsoa</v>
          </cell>
          <cell r="C28" t="str">
            <v>Directeur des Ressources Humaines</v>
          </cell>
          <cell r="D28">
            <v>44013</v>
          </cell>
        </row>
        <row r="29">
          <cell r="A29" t="str">
            <v>038</v>
          </cell>
          <cell r="B29" t="str">
            <v>RATSIMBAZAFY Sitraka Michèle</v>
          </cell>
          <cell r="C29" t="str">
            <v>Chargée de développement commercial</v>
          </cell>
          <cell r="D29">
            <v>44075</v>
          </cell>
        </row>
        <row r="30">
          <cell r="A30" t="str">
            <v>039</v>
          </cell>
          <cell r="B30" t="str">
            <v>ANDRIAMAMPIANINA Ando Chrystelle</v>
          </cell>
          <cell r="C30" t="str">
            <v>Responsable Administrative et Financière</v>
          </cell>
          <cell r="D30">
            <v>44166</v>
          </cell>
        </row>
        <row r="31">
          <cell r="A31" t="str">
            <v>044</v>
          </cell>
          <cell r="B31" t="str">
            <v>ANDRIAMIALIJAONA Vero Lalaina</v>
          </cell>
          <cell r="C31" t="str">
            <v>Gestionnaire Achat et Recouvrement</v>
          </cell>
          <cell r="D31">
            <v>44378</v>
          </cell>
        </row>
        <row r="32">
          <cell r="A32" t="str">
            <v>045</v>
          </cell>
          <cell r="B32" t="str">
            <v>RAKOTOSALAMA Rila Tsitola</v>
          </cell>
          <cell r="C32" t="str">
            <v>Directeur Commercial et Marketing</v>
          </cell>
          <cell r="D32">
            <v>44392</v>
          </cell>
        </row>
        <row r="33">
          <cell r="A33" t="str">
            <v>047</v>
          </cell>
          <cell r="B33" t="str">
            <v>RALIMAHEFASON Joary Nirina</v>
          </cell>
          <cell r="C33" t="str">
            <v>Agent Qualité et Fiabilité Machine</v>
          </cell>
          <cell r="D33">
            <v>44452</v>
          </cell>
        </row>
        <row r="34">
          <cell r="A34" t="str">
            <v>048</v>
          </cell>
          <cell r="B34" t="str">
            <v>PURBHOONAUTH Aumeshsingh</v>
          </cell>
          <cell r="C34" t="str">
            <v>Directeur Opération</v>
          </cell>
          <cell r="D34">
            <v>44478</v>
          </cell>
        </row>
        <row r="35">
          <cell r="A35" t="str">
            <v>049</v>
          </cell>
          <cell r="B35" t="str">
            <v>RAZAFINDRABE RABEARIZAFY ANDO HERY TIANARIVELO</v>
          </cell>
          <cell r="C35" t="str">
            <v>Supply Chain Manager</v>
          </cell>
          <cell r="D35">
            <v>44562</v>
          </cell>
        </row>
        <row r="36">
          <cell r="A36" t="str">
            <v>050</v>
          </cell>
          <cell r="B36" t="str">
            <v>RAHANITRINIAINA Ando Mahery</v>
          </cell>
          <cell r="C36" t="str">
            <v>Assistant Contrôle Opération</v>
          </cell>
          <cell r="D36">
            <v>44562</v>
          </cell>
        </row>
        <row r="37">
          <cell r="A37" t="str">
            <v>051</v>
          </cell>
          <cell r="B37" t="str">
            <v>RAHARISOA Lauria Ho-Wing</v>
          </cell>
          <cell r="C37" t="str">
            <v>Comptable</v>
          </cell>
          <cell r="D37">
            <v>44720</v>
          </cell>
        </row>
        <row r="38">
          <cell r="A38" t="str">
            <v>052</v>
          </cell>
          <cell r="B38" t="str">
            <v>MICKAEL Roméo Régis</v>
          </cell>
          <cell r="C38" t="str">
            <v>Gestionnaire Magasin et Stock</v>
          </cell>
          <cell r="D38">
            <v>44720</v>
          </cell>
        </row>
        <row r="39">
          <cell r="A39">
            <v>37</v>
          </cell>
        </row>
      </sheetData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tembre 2020"/>
      <sheetName val="octobre 2020"/>
      <sheetName val="novembre 2020"/>
      <sheetName val="decembre 2020"/>
      <sheetName val="janvier 2021"/>
      <sheetName val="février 2021"/>
      <sheetName val="mars 2021"/>
      <sheetName val="avril 2021"/>
      <sheetName val="mai 2021"/>
      <sheetName val="mai 2021(avec recup) "/>
      <sheetName val="juin 2021 "/>
      <sheetName val="juillet 2021 "/>
      <sheetName val="aout 2021 "/>
      <sheetName val="septembre 2021 "/>
      <sheetName val="congé RD et SP"/>
      <sheetName val="octobre 2021 "/>
      <sheetName val="novembre 2021 "/>
      <sheetName val="décembre 2021"/>
      <sheetName val="JANVIER 2022"/>
      <sheetName val="FEVRIER 2022"/>
      <sheetName val="MARS 2022"/>
      <sheetName val="AVRIL 2022 "/>
      <sheetName val="MAI 2022"/>
      <sheetName val="JUIN 2022"/>
      <sheetName val="JUILLET 2022"/>
      <sheetName val="AOUT 2022"/>
      <sheetName val="SEPTEMBRE 2022"/>
      <sheetName val="OCTOBRE 2022"/>
      <sheetName val="NOVEMBRE 2022"/>
      <sheetName val="DECEMBRE 2022 "/>
      <sheetName val="JANVIER 2023"/>
      <sheetName val="FEVRIER 2023"/>
      <sheetName val="MARS 2023"/>
      <sheetName val="AVRIL 2023"/>
      <sheetName val="MAI 2023"/>
      <sheetName val="JUIN 2023 "/>
      <sheetName val="JUILLET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A2" t="str">
            <v>002</v>
          </cell>
          <cell r="B2" t="str">
            <v>RANDRIAMANJATOARIVONY Jean Yves</v>
          </cell>
          <cell r="C2" t="str">
            <v>Superviseur</v>
          </cell>
          <cell r="D2">
            <v>5.8125</v>
          </cell>
          <cell r="E2">
            <v>8.3125</v>
          </cell>
          <cell r="F2">
            <v>0</v>
          </cell>
          <cell r="L2">
            <v>8.3125</v>
          </cell>
        </row>
        <row r="3">
          <cell r="A3" t="str">
            <v>003</v>
          </cell>
          <cell r="B3" t="str">
            <v>RATSARAFARAMANANA Anjarasoa Emilie</v>
          </cell>
          <cell r="C3" t="str">
            <v>Responsable Hygiène</v>
          </cell>
          <cell r="D3">
            <v>4</v>
          </cell>
          <cell r="E3">
            <v>6.5</v>
          </cell>
          <cell r="F3">
            <v>0</v>
          </cell>
          <cell r="K3">
            <v>1</v>
          </cell>
          <cell r="L3">
            <v>5.5</v>
          </cell>
        </row>
        <row r="4">
          <cell r="A4" t="str">
            <v>004</v>
          </cell>
          <cell r="B4" t="str">
            <v>RAJOELIMALALA Andomampianina Jean Christien</v>
          </cell>
          <cell r="C4" t="str">
            <v>Superviseur</v>
          </cell>
          <cell r="D4">
            <v>6.3958333333333321</v>
          </cell>
          <cell r="E4">
            <v>8.8958333333333321</v>
          </cell>
          <cell r="F4">
            <v>0</v>
          </cell>
          <cell r="L4">
            <v>8.8958333333333321</v>
          </cell>
        </row>
        <row r="5">
          <cell r="A5" t="str">
            <v>005</v>
          </cell>
          <cell r="B5" t="str">
            <v>RANDRIAMAMONJY Harivelo Justin</v>
          </cell>
          <cell r="C5" t="str">
            <v>Superviseur</v>
          </cell>
          <cell r="D5">
            <v>13.583333333333336</v>
          </cell>
          <cell r="E5">
            <v>16.083333333333336</v>
          </cell>
          <cell r="F5">
            <v>0</v>
          </cell>
          <cell r="L5">
            <v>16.083333333333336</v>
          </cell>
        </row>
        <row r="6">
          <cell r="A6" t="str">
            <v>007</v>
          </cell>
          <cell r="B6" t="str">
            <v>RABEFIERANA Eric Raymond</v>
          </cell>
          <cell r="C6" t="str">
            <v>Aide chauffeur</v>
          </cell>
          <cell r="D6">
            <v>2.4166666666666661</v>
          </cell>
          <cell r="E6">
            <v>4.9166666666666661</v>
          </cell>
          <cell r="F6">
            <v>0</v>
          </cell>
          <cell r="L6">
            <v>4.9166666666666661</v>
          </cell>
        </row>
        <row r="7">
          <cell r="A7" t="str">
            <v>008</v>
          </cell>
          <cell r="B7" t="str">
            <v>RASOLONIRINA Vonjy Fanomezantsoa</v>
          </cell>
          <cell r="C7" t="str">
            <v>Machiniste</v>
          </cell>
          <cell r="D7">
            <v>1.3124999999999964</v>
          </cell>
          <cell r="E7">
            <v>3.8124999999999964</v>
          </cell>
          <cell r="F7">
            <v>0</v>
          </cell>
          <cell r="L7">
            <v>3.8124999999999964</v>
          </cell>
        </row>
        <row r="8">
          <cell r="A8" t="str">
            <v>010</v>
          </cell>
          <cell r="B8" t="str">
            <v>RAHARIMANJATO Ny Aina</v>
          </cell>
          <cell r="C8" t="str">
            <v>Directeur Logistique et Sécurité</v>
          </cell>
          <cell r="D8">
            <v>26.25</v>
          </cell>
          <cell r="E8">
            <v>28.75</v>
          </cell>
          <cell r="F8">
            <v>0</v>
          </cell>
          <cell r="L8">
            <v>28.75</v>
          </cell>
        </row>
        <row r="9">
          <cell r="A9" t="str">
            <v>011</v>
          </cell>
          <cell r="B9" t="str">
            <v>RAZAFINDRAINIBE Odilon Judicael</v>
          </cell>
          <cell r="C9" t="str">
            <v>Contrôleur Qualité</v>
          </cell>
          <cell r="D9">
            <v>9.9791666666666714</v>
          </cell>
          <cell r="E9">
            <v>12.479166666666671</v>
          </cell>
          <cell r="F9">
            <v>0</v>
          </cell>
          <cell r="L9">
            <v>12.479166666666671</v>
          </cell>
        </row>
        <row r="10">
          <cell r="A10" t="str">
            <v>013</v>
          </cell>
          <cell r="B10" t="str">
            <v>ANDRIAMANIRISOA Solondrainibe</v>
          </cell>
          <cell r="C10" t="str">
            <v>Maintenancier</v>
          </cell>
          <cell r="D10">
            <v>14.854166666666668</v>
          </cell>
          <cell r="E10">
            <v>17.354166666666668</v>
          </cell>
          <cell r="F10">
            <v>8.3333333333333329E-2</v>
          </cell>
          <cell r="L10">
            <v>17.4375</v>
          </cell>
        </row>
        <row r="11">
          <cell r="A11" t="str">
            <v>014</v>
          </cell>
          <cell r="B11" t="str">
            <v>ANDRIAMIHARISOA Rivo Oliva</v>
          </cell>
          <cell r="C11" t="str">
            <v>Cuisinier</v>
          </cell>
          <cell r="D11">
            <v>19.916666666666671</v>
          </cell>
          <cell r="E11">
            <v>22.416666666666671</v>
          </cell>
          <cell r="F11">
            <v>0</v>
          </cell>
          <cell r="L11">
            <v>22.416666666666671</v>
          </cell>
        </row>
        <row r="12">
          <cell r="A12" t="str">
            <v>015</v>
          </cell>
          <cell r="B12" t="str">
            <v>ANDRIAMINOSOA Radoniaina Mamy</v>
          </cell>
          <cell r="C12" t="str">
            <v>Contrôleur Qualité</v>
          </cell>
          <cell r="D12">
            <v>5.895833333333325</v>
          </cell>
          <cell r="E12">
            <v>8.395833333333325</v>
          </cell>
          <cell r="F12">
            <v>0</v>
          </cell>
          <cell r="L12">
            <v>8.395833333333325</v>
          </cell>
        </row>
        <row r="13">
          <cell r="A13" t="str">
            <v>016</v>
          </cell>
          <cell r="B13" t="str">
            <v>NASOLOHERY Mireille</v>
          </cell>
          <cell r="C13" t="str">
            <v>Femme de Menage</v>
          </cell>
          <cell r="D13">
            <v>26.916666666666671</v>
          </cell>
          <cell r="E13">
            <v>29.416666666666671</v>
          </cell>
          <cell r="F13">
            <v>0</v>
          </cell>
          <cell r="K13">
            <v>1</v>
          </cell>
          <cell r="L13">
            <v>28.416666666666671</v>
          </cell>
        </row>
        <row r="14">
          <cell r="A14" t="str">
            <v>017</v>
          </cell>
          <cell r="B14" t="str">
            <v>RABARIVELO Hasina A.</v>
          </cell>
          <cell r="C14" t="str">
            <v>Machiniste</v>
          </cell>
          <cell r="D14">
            <v>5.9583333333333428</v>
          </cell>
          <cell r="E14">
            <v>8.4583333333333428</v>
          </cell>
          <cell r="F14">
            <v>0</v>
          </cell>
          <cell r="L14">
            <v>8.4583333333333428</v>
          </cell>
        </row>
        <row r="15">
          <cell r="A15" t="str">
            <v>018</v>
          </cell>
          <cell r="B15" t="str">
            <v>RABEONY Heriniaina Riry</v>
          </cell>
          <cell r="C15" t="str">
            <v>Machiniste</v>
          </cell>
          <cell r="D15">
            <v>11.000000000000004</v>
          </cell>
          <cell r="E15">
            <v>13.500000000000004</v>
          </cell>
          <cell r="F15">
            <v>0</v>
          </cell>
          <cell r="K15">
            <v>4</v>
          </cell>
          <cell r="L15">
            <v>9.5000000000000036</v>
          </cell>
        </row>
        <row r="16">
          <cell r="A16" t="str">
            <v>020</v>
          </cell>
          <cell r="B16" t="str">
            <v>RANDRIAMANANTSOA Alain Patrick</v>
          </cell>
          <cell r="C16" t="str">
            <v>Cuisinier</v>
          </cell>
          <cell r="D16">
            <v>19.166666666666671</v>
          </cell>
          <cell r="E16">
            <v>21.666666666666671</v>
          </cell>
          <cell r="F16">
            <v>0</v>
          </cell>
          <cell r="K16">
            <v>1</v>
          </cell>
          <cell r="L16">
            <v>20.666666666666671</v>
          </cell>
        </row>
        <row r="17">
          <cell r="A17" t="str">
            <v>021</v>
          </cell>
          <cell r="B17" t="str">
            <v>RANDRIAMIFIDISOA Riana Arimino</v>
          </cell>
          <cell r="C17" t="str">
            <v>Contrôleur Qualité</v>
          </cell>
          <cell r="D17">
            <v>20.020833333333332</v>
          </cell>
          <cell r="E17">
            <v>22.520833333333332</v>
          </cell>
          <cell r="F17">
            <v>0</v>
          </cell>
          <cell r="L17">
            <v>22.520833333333332</v>
          </cell>
        </row>
        <row r="18">
          <cell r="A18" t="str">
            <v>022</v>
          </cell>
          <cell r="B18" t="str">
            <v>RANDRIANARIVELO Frederic</v>
          </cell>
          <cell r="C18" t="str">
            <v>Machiniste</v>
          </cell>
          <cell r="D18">
            <v>3.9583333333333357</v>
          </cell>
          <cell r="E18">
            <v>6.4583333333333357</v>
          </cell>
          <cell r="F18">
            <v>0</v>
          </cell>
          <cell r="L18">
            <v>6.4583333333333357</v>
          </cell>
        </row>
        <row r="19">
          <cell r="A19" t="str">
            <v>023</v>
          </cell>
          <cell r="B19" t="str">
            <v>RANDRIANATOANDRO N.H.Nantenaina</v>
          </cell>
          <cell r="C19" t="str">
            <v>Responsable Maintenance</v>
          </cell>
          <cell r="D19">
            <v>15.220833333333342</v>
          </cell>
          <cell r="E19">
            <v>17.720833333333342</v>
          </cell>
          <cell r="F19">
            <v>0</v>
          </cell>
          <cell r="L19">
            <v>17.720833333333342</v>
          </cell>
        </row>
        <row r="20">
          <cell r="A20" t="str">
            <v>024</v>
          </cell>
          <cell r="B20" t="str">
            <v>RAZAFIMAHEFA Holinirina Camille</v>
          </cell>
          <cell r="C20" t="str">
            <v>Femme de Menage</v>
          </cell>
          <cell r="D20">
            <v>18.916666666666671</v>
          </cell>
          <cell r="E20">
            <v>21.416666666666671</v>
          </cell>
          <cell r="F20">
            <v>0</v>
          </cell>
          <cell r="L20">
            <v>21.416666666666671</v>
          </cell>
        </row>
        <row r="21">
          <cell r="A21" t="str">
            <v>025</v>
          </cell>
          <cell r="B21" t="str">
            <v>RAZAFINANDIMBINDRASOLO Rado D.G</v>
          </cell>
          <cell r="C21" t="str">
            <v>Machiniste</v>
          </cell>
          <cell r="D21">
            <v>3.1458333333333339</v>
          </cell>
          <cell r="E21">
            <v>5.6458333333333339</v>
          </cell>
          <cell r="F21">
            <v>0</v>
          </cell>
          <cell r="L21">
            <v>5.6458333333333339</v>
          </cell>
        </row>
        <row r="22">
          <cell r="A22" t="str">
            <v>026</v>
          </cell>
          <cell r="B22" t="str">
            <v>RAZAFITSALAMA Andrianiaina Eric</v>
          </cell>
          <cell r="C22" t="str">
            <v>Contrôle Opération</v>
          </cell>
          <cell r="D22">
            <v>27.250000000000014</v>
          </cell>
          <cell r="E22">
            <v>29.750000000000014</v>
          </cell>
          <cell r="F22">
            <v>0</v>
          </cell>
          <cell r="L22">
            <v>29.750000000000014</v>
          </cell>
        </row>
        <row r="23">
          <cell r="A23" t="str">
            <v>027</v>
          </cell>
          <cell r="B23" t="str">
            <v>TOLOJANAHARY Jean Christophe</v>
          </cell>
          <cell r="C23" t="str">
            <v>Coursier</v>
          </cell>
          <cell r="D23">
            <v>23.75</v>
          </cell>
          <cell r="E23">
            <v>26.25</v>
          </cell>
          <cell r="F23">
            <v>0</v>
          </cell>
          <cell r="L23">
            <v>26.25</v>
          </cell>
        </row>
        <row r="24">
          <cell r="A24" t="str">
            <v>028</v>
          </cell>
          <cell r="B24" t="str">
            <v>ANDRIANTSEHENO LEDA</v>
          </cell>
          <cell r="C24" t="str">
            <v>Maintenancier</v>
          </cell>
          <cell r="D24">
            <v>10.791666666666668</v>
          </cell>
          <cell r="E24">
            <v>13.291666666666668</v>
          </cell>
          <cell r="F24">
            <v>8.3333333333333329E-2</v>
          </cell>
          <cell r="L24">
            <v>13.375000000000002</v>
          </cell>
        </row>
        <row r="25">
          <cell r="A25" t="str">
            <v>031</v>
          </cell>
          <cell r="B25" t="str">
            <v xml:space="preserve">RANDRIANARISOA Mandaniaina Angelo </v>
          </cell>
          <cell r="C25" t="str">
            <v>Machiniste</v>
          </cell>
          <cell r="D25">
            <v>6.6458333333333357</v>
          </cell>
          <cell r="E25">
            <v>9.1458333333333357</v>
          </cell>
          <cell r="F25">
            <v>0</v>
          </cell>
          <cell r="L25">
            <v>9.1458333333333357</v>
          </cell>
        </row>
        <row r="26">
          <cell r="A26" t="str">
            <v>033</v>
          </cell>
          <cell r="B26" t="str">
            <v>RANAIVOSON Noré Josephin</v>
          </cell>
          <cell r="C26" t="str">
            <v>Chauffeur</v>
          </cell>
          <cell r="D26">
            <v>32.416666666666664</v>
          </cell>
          <cell r="E26">
            <v>34.916666666666664</v>
          </cell>
          <cell r="F26">
            <v>0</v>
          </cell>
          <cell r="L26">
            <v>34.916666666666664</v>
          </cell>
        </row>
        <row r="27">
          <cell r="A27" t="str">
            <v>036</v>
          </cell>
          <cell r="B27" t="str">
            <v>RABEFIRINGA Rakoto Tokiniaina</v>
          </cell>
          <cell r="C27" t="str">
            <v>Directeur Organisation et Qualité</v>
          </cell>
          <cell r="D27">
            <v>14</v>
          </cell>
          <cell r="E27">
            <v>16.5</v>
          </cell>
          <cell r="F27">
            <v>0</v>
          </cell>
          <cell r="L27">
            <v>16.5</v>
          </cell>
        </row>
        <row r="28">
          <cell r="A28" t="str">
            <v>037</v>
          </cell>
          <cell r="B28" t="str">
            <v>RASOLOFOSON Voaharinandrianina Fanomezantsoa</v>
          </cell>
          <cell r="C28" t="str">
            <v>Directeur des Ressources Humaines</v>
          </cell>
          <cell r="D28">
            <v>10.5</v>
          </cell>
          <cell r="E28">
            <v>13</v>
          </cell>
          <cell r="F28">
            <v>0</v>
          </cell>
          <cell r="I28">
            <v>5</v>
          </cell>
          <cell r="L28">
            <v>13</v>
          </cell>
        </row>
        <row r="29">
          <cell r="A29" t="str">
            <v>038</v>
          </cell>
          <cell r="B29" t="str">
            <v>RATSIMBAZAFY Sitraka Michèle</v>
          </cell>
          <cell r="C29" t="str">
            <v>Chargée de développement commercial</v>
          </cell>
          <cell r="D29">
            <v>35</v>
          </cell>
          <cell r="E29">
            <v>37.5</v>
          </cell>
          <cell r="F29">
            <v>0</v>
          </cell>
          <cell r="K29">
            <v>3</v>
          </cell>
          <cell r="L29">
            <v>34.5</v>
          </cell>
        </row>
        <row r="30">
          <cell r="A30" t="str">
            <v>039</v>
          </cell>
          <cell r="B30" t="str">
            <v>ANDRIAMAMPIANINA Ando Chrystelle</v>
          </cell>
          <cell r="C30" t="str">
            <v>Responsable Administrative et Financière</v>
          </cell>
          <cell r="D30">
            <v>38</v>
          </cell>
          <cell r="E30">
            <v>40.5</v>
          </cell>
          <cell r="F30">
            <v>0</v>
          </cell>
          <cell r="K30">
            <v>1</v>
          </cell>
          <cell r="L30">
            <v>39.5</v>
          </cell>
        </row>
        <row r="31">
          <cell r="A31" t="str">
            <v>044</v>
          </cell>
          <cell r="B31" t="str">
            <v>ANDRIAMIALIJAONA Vero Lalaina</v>
          </cell>
          <cell r="C31" t="str">
            <v>Gestionnaire Achat et Recouvrement</v>
          </cell>
          <cell r="D31">
            <v>31</v>
          </cell>
          <cell r="E31">
            <v>33.5</v>
          </cell>
          <cell r="F31">
            <v>0</v>
          </cell>
          <cell r="L31">
            <v>33.5</v>
          </cell>
        </row>
        <row r="32">
          <cell r="A32" t="str">
            <v>045</v>
          </cell>
          <cell r="B32" t="str">
            <v>RAKOTOSALAMA Rila Tsitola</v>
          </cell>
          <cell r="C32" t="str">
            <v>Directeur Commercial et Marketing</v>
          </cell>
          <cell r="D32">
            <v>11.75</v>
          </cell>
          <cell r="E32">
            <v>14.25</v>
          </cell>
          <cell r="F32">
            <v>0</v>
          </cell>
          <cell r="K32">
            <v>2</v>
          </cell>
          <cell r="L32">
            <v>12.25</v>
          </cell>
        </row>
        <row r="33">
          <cell r="A33" t="str">
            <v>047</v>
          </cell>
          <cell r="B33" t="str">
            <v>RALIMAHEFASON Joary Nirina</v>
          </cell>
          <cell r="C33" t="str">
            <v>Agent Qualité et Fiabilité Machine</v>
          </cell>
          <cell r="D33">
            <v>9.25</v>
          </cell>
          <cell r="E33">
            <v>11.75</v>
          </cell>
          <cell r="F33">
            <v>0</v>
          </cell>
          <cell r="L33">
            <v>11.75</v>
          </cell>
        </row>
        <row r="34">
          <cell r="A34" t="str">
            <v>048</v>
          </cell>
          <cell r="B34" t="str">
            <v>PURBHOONAUTH Aumeshsingh</v>
          </cell>
          <cell r="C34" t="str">
            <v>Directeur Opération</v>
          </cell>
          <cell r="D34">
            <v>0.25</v>
          </cell>
          <cell r="E34">
            <v>2.75</v>
          </cell>
          <cell r="F34">
            <v>0</v>
          </cell>
          <cell r="K34">
            <v>7</v>
          </cell>
          <cell r="L34">
            <v>-4.25</v>
          </cell>
        </row>
        <row r="35">
          <cell r="A35" t="str">
            <v>049</v>
          </cell>
          <cell r="B35" t="str">
            <v>RAZAFINDRABE RABEARIZAFY ANDO HERY TIANARIVELO</v>
          </cell>
          <cell r="C35" t="str">
            <v>Supply Chain Manager</v>
          </cell>
          <cell r="D35">
            <v>35.5</v>
          </cell>
          <cell r="E35">
            <v>38</v>
          </cell>
          <cell r="F35">
            <v>0</v>
          </cell>
          <cell r="L35">
            <v>38</v>
          </cell>
        </row>
        <row r="36">
          <cell r="A36" t="str">
            <v>050</v>
          </cell>
          <cell r="B36" t="str">
            <v>RAHANITRINIAINA Ando Mahery</v>
          </cell>
          <cell r="C36" t="str">
            <v>Assistant Contrôle Opération</v>
          </cell>
          <cell r="D36">
            <v>5.5</v>
          </cell>
          <cell r="E36">
            <v>8</v>
          </cell>
          <cell r="F36">
            <v>0</v>
          </cell>
          <cell r="L36">
            <v>8</v>
          </cell>
        </row>
        <row r="37">
          <cell r="A37" t="str">
            <v>051</v>
          </cell>
          <cell r="B37" t="str">
            <v>RAHARISOA Lauria Ho-Wing</v>
          </cell>
          <cell r="C37" t="str">
            <v>Comptable</v>
          </cell>
          <cell r="D37">
            <v>16.5</v>
          </cell>
          <cell r="E37">
            <v>19</v>
          </cell>
          <cell r="F37">
            <v>0</v>
          </cell>
          <cell r="K37">
            <v>1</v>
          </cell>
          <cell r="L37">
            <v>18</v>
          </cell>
        </row>
        <row r="38">
          <cell r="A38" t="str">
            <v>052</v>
          </cell>
          <cell r="B38" t="str">
            <v>MICKAEL Roméo Régis</v>
          </cell>
          <cell r="C38" t="str">
            <v>Gestionnaire Magasin et Stock</v>
          </cell>
          <cell r="D38">
            <v>8</v>
          </cell>
          <cell r="E38">
            <v>10.5</v>
          </cell>
          <cell r="F38">
            <v>0</v>
          </cell>
          <cell r="L38">
            <v>10.5</v>
          </cell>
        </row>
        <row r="39">
          <cell r="A39">
            <v>35</v>
          </cell>
          <cell r="D39">
            <v>550.82500000000005</v>
          </cell>
          <cell r="E39">
            <v>643.32500000000005</v>
          </cell>
          <cell r="F39">
            <v>0.16666666666666666</v>
          </cell>
          <cell r="G39">
            <v>0</v>
          </cell>
          <cell r="H39">
            <v>0</v>
          </cell>
          <cell r="I39">
            <v>5</v>
          </cell>
          <cell r="J39">
            <v>0</v>
          </cell>
          <cell r="K39">
            <v>21</v>
          </cell>
          <cell r="L39">
            <v>622.49166666666667</v>
          </cell>
        </row>
      </sheetData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aine 1"/>
      <sheetName val="semaine 2"/>
      <sheetName val="semaine 3"/>
      <sheetName val="semaine 4"/>
      <sheetName val="semaine 5"/>
      <sheetName val="recap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002</v>
          </cell>
          <cell r="B3" t="str">
            <v>RANDRIAMANJATOHARIVONY JEAN YVES</v>
          </cell>
          <cell r="C3" t="str">
            <v>JOUR</v>
          </cell>
          <cell r="D3">
            <v>147.5</v>
          </cell>
          <cell r="E3">
            <v>189.5</v>
          </cell>
          <cell r="F3">
            <v>25.5</v>
          </cell>
          <cell r="G3">
            <v>15.5</v>
          </cell>
          <cell r="H3">
            <v>10</v>
          </cell>
          <cell r="I3">
            <v>49</v>
          </cell>
          <cell r="J3">
            <v>10</v>
          </cell>
          <cell r="K3">
            <v>12</v>
          </cell>
          <cell r="L3">
            <v>0</v>
          </cell>
        </row>
        <row r="7">
          <cell r="C7" t="str">
            <v>NUIT</v>
          </cell>
          <cell r="D7">
            <v>42</v>
          </cell>
        </row>
        <row r="11">
          <cell r="A11" t="str">
            <v>003</v>
          </cell>
          <cell r="B11" t="str">
            <v>RATSARAFARAMANANA ANJARASOA EMILIE</v>
          </cell>
          <cell r="C11" t="str">
            <v>JOUR</v>
          </cell>
          <cell r="D11">
            <v>143</v>
          </cell>
          <cell r="E11">
            <v>143</v>
          </cell>
          <cell r="F11">
            <v>2</v>
          </cell>
          <cell r="G11">
            <v>2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5">
          <cell r="C15" t="str">
            <v>NUIT</v>
          </cell>
          <cell r="D15">
            <v>0</v>
          </cell>
        </row>
        <row r="19">
          <cell r="A19" t="str">
            <v>007</v>
          </cell>
          <cell r="B19" t="str">
            <v>RABEFIERANA ERIC RAYMOND</v>
          </cell>
          <cell r="C19" t="str">
            <v>JOUR</v>
          </cell>
          <cell r="D19">
            <v>234</v>
          </cell>
          <cell r="E19">
            <v>234</v>
          </cell>
          <cell r="F19">
            <v>43</v>
          </cell>
          <cell r="G19">
            <v>28</v>
          </cell>
          <cell r="H19">
            <v>15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3">
          <cell r="C23" t="str">
            <v>NUIT</v>
          </cell>
          <cell r="D23">
            <v>0</v>
          </cell>
        </row>
        <row r="27">
          <cell r="A27" t="str">
            <v>013</v>
          </cell>
          <cell r="B27" t="str">
            <v>ANDRIAMANIRISOA SOLONDRAINIBE (Nasolo)</v>
          </cell>
          <cell r="C27" t="str">
            <v>JOUR</v>
          </cell>
          <cell r="D27">
            <v>231.5</v>
          </cell>
          <cell r="E27">
            <v>231.5</v>
          </cell>
          <cell r="F27">
            <v>38.5</v>
          </cell>
          <cell r="G27">
            <v>27</v>
          </cell>
          <cell r="H27">
            <v>11.5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31">
          <cell r="C31" t="str">
            <v>NUIT</v>
          </cell>
          <cell r="D31">
            <v>0</v>
          </cell>
        </row>
        <row r="35">
          <cell r="A35" t="str">
            <v>020</v>
          </cell>
          <cell r="B35" t="str">
            <v>RANDRIAMANANTSOA ALAIN PATRICE</v>
          </cell>
          <cell r="C35" t="str">
            <v>JOUR</v>
          </cell>
          <cell r="D35">
            <v>215.5</v>
          </cell>
          <cell r="E35">
            <v>215.5</v>
          </cell>
          <cell r="F35">
            <v>27.5</v>
          </cell>
          <cell r="G35">
            <v>25</v>
          </cell>
          <cell r="H35">
            <v>2.5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9">
          <cell r="C39" t="str">
            <v>NUIT</v>
          </cell>
          <cell r="D39">
            <v>0</v>
          </cell>
        </row>
        <row r="43">
          <cell r="A43" t="str">
            <v>014</v>
          </cell>
          <cell r="B43" t="str">
            <v>ANDRIAMIHARISOA RIVO OLIVA</v>
          </cell>
          <cell r="C43" t="str">
            <v>JOUR</v>
          </cell>
          <cell r="D43">
            <v>196.5</v>
          </cell>
          <cell r="E43">
            <v>196.5</v>
          </cell>
          <cell r="F43">
            <v>26.5</v>
          </cell>
          <cell r="G43">
            <v>25.5</v>
          </cell>
          <cell r="H43">
            <v>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7">
          <cell r="C47" t="str">
            <v>NUIT</v>
          </cell>
          <cell r="D47">
            <v>0</v>
          </cell>
        </row>
        <row r="51">
          <cell r="A51" t="str">
            <v>016</v>
          </cell>
          <cell r="B51" t="str">
            <v>RASOLOHERY MIREILLE</v>
          </cell>
          <cell r="C51" t="str">
            <v>JOUR</v>
          </cell>
          <cell r="D51">
            <v>179.5</v>
          </cell>
          <cell r="E51">
            <v>179.5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5">
          <cell r="C55" t="str">
            <v>NUIT</v>
          </cell>
          <cell r="D55">
            <v>0</v>
          </cell>
        </row>
        <row r="59">
          <cell r="A59" t="str">
            <v>024</v>
          </cell>
          <cell r="B59" t="str">
            <v>RAZAFIMAHEFA HOLINIRINA CAMILLE</v>
          </cell>
          <cell r="C59" t="str">
            <v>JOUR</v>
          </cell>
          <cell r="D59">
            <v>163.5</v>
          </cell>
          <cell r="E59">
            <v>163.5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3">
          <cell r="C63" t="str">
            <v>NUIT</v>
          </cell>
          <cell r="D63">
            <v>0</v>
          </cell>
        </row>
        <row r="67">
          <cell r="A67" t="str">
            <v>028</v>
          </cell>
          <cell r="B67" t="str">
            <v>ANDRIANTSEHENO LEDA</v>
          </cell>
          <cell r="C67" t="str">
            <v>JOUR</v>
          </cell>
          <cell r="D67">
            <v>221</v>
          </cell>
          <cell r="E67">
            <v>221</v>
          </cell>
          <cell r="F67">
            <v>32</v>
          </cell>
          <cell r="G67">
            <v>20.5</v>
          </cell>
          <cell r="H67">
            <v>11.5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71">
          <cell r="C71" t="str">
            <v>NUIT</v>
          </cell>
          <cell r="D71">
            <v>0</v>
          </cell>
        </row>
        <row r="75">
          <cell r="A75" t="str">
            <v>050</v>
          </cell>
          <cell r="B75" t="str">
            <v>RAHANITRINIAINA MAHERY</v>
          </cell>
          <cell r="C75" t="str">
            <v>JOUR</v>
          </cell>
          <cell r="D75">
            <v>208.5</v>
          </cell>
          <cell r="E75">
            <v>256.5</v>
          </cell>
          <cell r="F75">
            <v>55.5</v>
          </cell>
          <cell r="G75">
            <v>36</v>
          </cell>
          <cell r="H75">
            <v>19.5</v>
          </cell>
          <cell r="I75">
            <v>56</v>
          </cell>
          <cell r="J75">
            <v>6</v>
          </cell>
          <cell r="K75">
            <v>24</v>
          </cell>
          <cell r="L75">
            <v>1</v>
          </cell>
        </row>
        <row r="79">
          <cell r="C79" t="str">
            <v>NUIT</v>
          </cell>
          <cell r="D79">
            <v>48</v>
          </cell>
        </row>
        <row r="83">
          <cell r="A83" t="str">
            <v>023</v>
          </cell>
          <cell r="B83" t="str">
            <v>RANDRIANATOANDRO N.H. NANTENAINA</v>
          </cell>
          <cell r="C83" t="str">
            <v>JOUR</v>
          </cell>
          <cell r="D83">
            <v>131.5</v>
          </cell>
          <cell r="E83">
            <v>137.5</v>
          </cell>
          <cell r="F83">
            <v>0</v>
          </cell>
          <cell r="G83">
            <v>0</v>
          </cell>
          <cell r="H83">
            <v>0</v>
          </cell>
          <cell r="I83">
            <v>7</v>
          </cell>
          <cell r="J83">
            <v>0</v>
          </cell>
          <cell r="K83">
            <v>0</v>
          </cell>
          <cell r="L83">
            <v>0</v>
          </cell>
        </row>
        <row r="87">
          <cell r="C87" t="str">
            <v>NUIT</v>
          </cell>
          <cell r="D87">
            <v>6</v>
          </cell>
        </row>
        <row r="91">
          <cell r="A91" t="str">
            <v>033</v>
          </cell>
          <cell r="B91" t="str">
            <v>RANAIVOSON NORE JOSEPHIN</v>
          </cell>
          <cell r="C91" t="str">
            <v>JOUR</v>
          </cell>
          <cell r="D91">
            <v>180</v>
          </cell>
          <cell r="E91">
            <v>180</v>
          </cell>
          <cell r="F91">
            <v>30</v>
          </cell>
          <cell r="G91">
            <v>24</v>
          </cell>
          <cell r="H91">
            <v>6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5">
          <cell r="C95" t="str">
            <v>NUIT</v>
          </cell>
          <cell r="D95">
            <v>0</v>
          </cell>
        </row>
        <row r="99">
          <cell r="A99" t="str">
            <v>047</v>
          </cell>
          <cell r="B99" t="str">
            <v>RALIMAHEFASON JOARY</v>
          </cell>
          <cell r="C99" t="str">
            <v>JOUR</v>
          </cell>
          <cell r="D99">
            <v>221.5</v>
          </cell>
          <cell r="E99">
            <v>227.5</v>
          </cell>
          <cell r="F99">
            <v>37.5</v>
          </cell>
          <cell r="G99">
            <v>24.5</v>
          </cell>
          <cell r="H99">
            <v>13</v>
          </cell>
          <cell r="I99">
            <v>7</v>
          </cell>
          <cell r="J99">
            <v>0</v>
          </cell>
          <cell r="K99">
            <v>0</v>
          </cell>
          <cell r="L99">
            <v>0</v>
          </cell>
        </row>
        <row r="103">
          <cell r="C103" t="str">
            <v>NUIT</v>
          </cell>
          <cell r="D103">
            <v>6</v>
          </cell>
        </row>
        <row r="107">
          <cell r="A107" t="str">
            <v>027</v>
          </cell>
          <cell r="B107" t="str">
            <v>TOLOJANAHARY JEAN CHRISTOPHE (Tolotra)</v>
          </cell>
          <cell r="C107" t="str">
            <v>JOUR</v>
          </cell>
          <cell r="D107">
            <v>198</v>
          </cell>
          <cell r="E107">
            <v>198</v>
          </cell>
          <cell r="F107">
            <v>20</v>
          </cell>
          <cell r="G107">
            <v>20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11">
          <cell r="C111" t="str">
            <v>NUIT</v>
          </cell>
          <cell r="D111">
            <v>0</v>
          </cell>
        </row>
        <row r="115">
          <cell r="A115" t="str">
            <v>017</v>
          </cell>
          <cell r="B115" t="str">
            <v>RABARIVELO HASINA</v>
          </cell>
          <cell r="C115" t="str">
            <v>JOUR</v>
          </cell>
          <cell r="D115">
            <v>175.5</v>
          </cell>
          <cell r="E115">
            <v>199.5</v>
          </cell>
          <cell r="F115">
            <v>11.5</v>
          </cell>
          <cell r="G115">
            <v>11.5</v>
          </cell>
          <cell r="H115">
            <v>0</v>
          </cell>
          <cell r="I115">
            <v>28</v>
          </cell>
          <cell r="J115">
            <v>0</v>
          </cell>
          <cell r="K115">
            <v>16</v>
          </cell>
          <cell r="L115">
            <v>0</v>
          </cell>
        </row>
        <row r="119">
          <cell r="C119" t="str">
            <v>NUIT</v>
          </cell>
          <cell r="D119">
            <v>24</v>
          </cell>
        </row>
        <row r="123">
          <cell r="A123" t="str">
            <v>026</v>
          </cell>
          <cell r="B123" t="str">
            <v>RAZAFITSALAMA ANDRIANIAINA ERIC (Andry)</v>
          </cell>
          <cell r="C123" t="str">
            <v>JOUR</v>
          </cell>
          <cell r="D123">
            <v>208.5</v>
          </cell>
          <cell r="E123">
            <v>222</v>
          </cell>
          <cell r="F123">
            <v>50.5</v>
          </cell>
          <cell r="G123">
            <v>29.5</v>
          </cell>
          <cell r="H123">
            <v>21</v>
          </cell>
          <cell r="I123">
            <v>14</v>
          </cell>
          <cell r="J123">
            <v>10</v>
          </cell>
          <cell r="K123">
            <v>23</v>
          </cell>
          <cell r="L123">
            <v>11.5</v>
          </cell>
        </row>
        <row r="127">
          <cell r="C127" t="str">
            <v>NUIT</v>
          </cell>
          <cell r="D127">
            <v>13.5</v>
          </cell>
        </row>
        <row r="131">
          <cell r="A131" t="str">
            <v>005</v>
          </cell>
          <cell r="B131" t="str">
            <v xml:space="preserve"> RANDRIAMAMONJY HARIVELO JUSTIN</v>
          </cell>
          <cell r="C131" t="str">
            <v>JOUR</v>
          </cell>
          <cell r="D131">
            <v>140.5</v>
          </cell>
          <cell r="E131">
            <v>176.5</v>
          </cell>
          <cell r="F131">
            <v>14.5</v>
          </cell>
          <cell r="G131">
            <v>11.5</v>
          </cell>
          <cell r="H131">
            <v>3</v>
          </cell>
          <cell r="I131">
            <v>42</v>
          </cell>
          <cell r="J131">
            <v>12</v>
          </cell>
          <cell r="K131">
            <v>16</v>
          </cell>
          <cell r="L131">
            <v>0</v>
          </cell>
        </row>
        <row r="135">
          <cell r="C135" t="str">
            <v>NUIT</v>
          </cell>
          <cell r="D135">
            <v>36</v>
          </cell>
        </row>
        <row r="139">
          <cell r="A139" t="str">
            <v>011</v>
          </cell>
          <cell r="B139" t="str">
            <v>RAZAFINDRAINIBE ODILON JUDICAEL</v>
          </cell>
          <cell r="C139" t="str">
            <v>JOUR</v>
          </cell>
          <cell r="D139">
            <v>173.5</v>
          </cell>
          <cell r="E139">
            <v>233.5</v>
          </cell>
          <cell r="F139">
            <v>51.5</v>
          </cell>
          <cell r="G139">
            <v>18.5</v>
          </cell>
          <cell r="H139">
            <v>33</v>
          </cell>
          <cell r="I139">
            <v>70</v>
          </cell>
          <cell r="J139">
            <v>6</v>
          </cell>
          <cell r="K139">
            <v>10</v>
          </cell>
          <cell r="L139">
            <v>11</v>
          </cell>
        </row>
        <row r="143">
          <cell r="C143" t="str">
            <v>NUIT</v>
          </cell>
          <cell r="D143">
            <v>60</v>
          </cell>
        </row>
        <row r="147">
          <cell r="A147" t="str">
            <v>022</v>
          </cell>
          <cell r="B147" t="str">
            <v>RANDRIANARIVELO FREDERIC</v>
          </cell>
          <cell r="C147" t="str">
            <v>JOUR</v>
          </cell>
          <cell r="D147">
            <v>148.5</v>
          </cell>
          <cell r="E147">
            <v>184.5</v>
          </cell>
          <cell r="F147">
            <v>12</v>
          </cell>
          <cell r="G147">
            <v>10</v>
          </cell>
          <cell r="H147">
            <v>2</v>
          </cell>
          <cell r="I147">
            <v>42</v>
          </cell>
          <cell r="J147">
            <v>12</v>
          </cell>
          <cell r="K147">
            <v>10</v>
          </cell>
          <cell r="L147">
            <v>0</v>
          </cell>
        </row>
        <row r="151">
          <cell r="C151" t="str">
            <v>NUIT</v>
          </cell>
          <cell r="D151">
            <v>36</v>
          </cell>
        </row>
        <row r="155">
          <cell r="A155" t="str">
            <v>021</v>
          </cell>
          <cell r="B155" t="str">
            <v>RANDRIAMIFIDISOA RIANA ARIMINO</v>
          </cell>
          <cell r="C155" t="str">
            <v>JOUR</v>
          </cell>
          <cell r="D155">
            <v>174</v>
          </cell>
          <cell r="E155">
            <v>204</v>
          </cell>
          <cell r="F155">
            <v>21.5</v>
          </cell>
          <cell r="G155">
            <v>10.5</v>
          </cell>
          <cell r="H155">
            <v>11</v>
          </cell>
          <cell r="I155">
            <v>35</v>
          </cell>
          <cell r="J155">
            <v>6</v>
          </cell>
          <cell r="K155">
            <v>12</v>
          </cell>
          <cell r="L155">
            <v>0</v>
          </cell>
        </row>
        <row r="159">
          <cell r="C159" t="str">
            <v>NUIT</v>
          </cell>
          <cell r="D159">
            <v>30</v>
          </cell>
        </row>
        <row r="163">
          <cell r="A163" t="str">
            <v>031</v>
          </cell>
          <cell r="B163" t="str">
            <v>RANDRIANARISOA MANDANIAINA ANGELO</v>
          </cell>
          <cell r="C163" t="str">
            <v>JOUR</v>
          </cell>
          <cell r="D163">
            <v>178.5</v>
          </cell>
          <cell r="E163">
            <v>226.5</v>
          </cell>
          <cell r="F163">
            <v>32.5</v>
          </cell>
          <cell r="G163">
            <v>20.5</v>
          </cell>
          <cell r="H163">
            <v>12</v>
          </cell>
          <cell r="I163">
            <v>56</v>
          </cell>
          <cell r="J163">
            <v>10</v>
          </cell>
          <cell r="K163">
            <v>12</v>
          </cell>
          <cell r="L163">
            <v>0</v>
          </cell>
        </row>
        <row r="167">
          <cell r="C167" t="str">
            <v>NUIT</v>
          </cell>
          <cell r="D167">
            <v>48</v>
          </cell>
        </row>
        <row r="171">
          <cell r="A171" t="str">
            <v>025</v>
          </cell>
          <cell r="B171" t="str">
            <v>RAZAFIMANDIMBINDRASOLO RADO DAUPHIN GABRIEL</v>
          </cell>
          <cell r="C171" t="str">
            <v>JOUR</v>
          </cell>
          <cell r="D171">
            <v>169</v>
          </cell>
          <cell r="E171">
            <v>217</v>
          </cell>
          <cell r="F171">
            <v>23</v>
          </cell>
          <cell r="G171">
            <v>17</v>
          </cell>
          <cell r="H171">
            <v>6</v>
          </cell>
          <cell r="I171">
            <v>56</v>
          </cell>
          <cell r="J171">
            <v>10</v>
          </cell>
          <cell r="K171">
            <v>12</v>
          </cell>
          <cell r="L171">
            <v>0</v>
          </cell>
        </row>
        <row r="175">
          <cell r="C175" t="str">
            <v>NUIT</v>
          </cell>
          <cell r="D175">
            <v>48</v>
          </cell>
        </row>
        <row r="179">
          <cell r="A179" t="str">
            <v>004</v>
          </cell>
          <cell r="B179" t="str">
            <v>RAJOELIMALALA ANDOMAMPIANINA JEAN CHRISTIEN (Ando)</v>
          </cell>
          <cell r="C179" t="str">
            <v>JOUR</v>
          </cell>
          <cell r="D179">
            <v>162.5</v>
          </cell>
          <cell r="E179">
            <v>192.5</v>
          </cell>
          <cell r="F179">
            <v>10.5</v>
          </cell>
          <cell r="G179">
            <v>10.5</v>
          </cell>
          <cell r="H179">
            <v>0</v>
          </cell>
          <cell r="I179">
            <v>35</v>
          </cell>
          <cell r="J179">
            <v>0</v>
          </cell>
          <cell r="K179">
            <v>16</v>
          </cell>
          <cell r="L179">
            <v>0</v>
          </cell>
        </row>
        <row r="183">
          <cell r="C183" t="str">
            <v>NUIT</v>
          </cell>
          <cell r="D183">
            <v>30</v>
          </cell>
        </row>
        <row r="187">
          <cell r="A187" t="str">
            <v>008</v>
          </cell>
          <cell r="B187" t="str">
            <v>RASOLONIRINA VONJY FANOMEZANTSOA</v>
          </cell>
          <cell r="C187" t="str">
            <v>JOUR</v>
          </cell>
          <cell r="D187">
            <v>160</v>
          </cell>
          <cell r="E187">
            <v>190</v>
          </cell>
          <cell r="F187">
            <v>8</v>
          </cell>
          <cell r="G187">
            <v>8</v>
          </cell>
          <cell r="H187">
            <v>0</v>
          </cell>
          <cell r="I187">
            <v>35</v>
          </cell>
          <cell r="J187">
            <v>0</v>
          </cell>
          <cell r="K187">
            <v>16</v>
          </cell>
          <cell r="L187">
            <v>0</v>
          </cell>
        </row>
        <row r="191">
          <cell r="C191" t="str">
            <v>NUIT</v>
          </cell>
          <cell r="D191">
            <v>30</v>
          </cell>
        </row>
        <row r="195">
          <cell r="A195" t="str">
            <v>015</v>
          </cell>
          <cell r="B195" t="str">
            <v>ANDRIAMINOSOA RADONIAINA MAMY</v>
          </cell>
          <cell r="C195" t="str">
            <v>JOUR</v>
          </cell>
          <cell r="D195">
            <v>145</v>
          </cell>
          <cell r="E195">
            <v>169</v>
          </cell>
          <cell r="F195">
            <v>5</v>
          </cell>
          <cell r="G195">
            <v>5</v>
          </cell>
          <cell r="H195">
            <v>0</v>
          </cell>
          <cell r="I195">
            <v>28</v>
          </cell>
          <cell r="J195">
            <v>10</v>
          </cell>
          <cell r="K195">
            <v>22</v>
          </cell>
          <cell r="L195">
            <v>0</v>
          </cell>
        </row>
        <row r="199">
          <cell r="C199" t="str">
            <v>NUIT</v>
          </cell>
          <cell r="D199">
            <v>24</v>
          </cell>
        </row>
        <row r="203">
          <cell r="A203" t="str">
            <v>018</v>
          </cell>
          <cell r="B203" t="str">
            <v>RABEONY HERINIAINA RIRY</v>
          </cell>
          <cell r="C203" t="str">
            <v>JOUR</v>
          </cell>
          <cell r="D203">
            <v>143</v>
          </cell>
          <cell r="E203">
            <v>173</v>
          </cell>
          <cell r="F203">
            <v>2</v>
          </cell>
          <cell r="G203">
            <v>2</v>
          </cell>
          <cell r="H203">
            <v>0</v>
          </cell>
          <cell r="I203">
            <v>35</v>
          </cell>
          <cell r="J203">
            <v>12</v>
          </cell>
          <cell r="K203">
            <v>16</v>
          </cell>
          <cell r="L203">
            <v>0</v>
          </cell>
        </row>
        <row r="207">
          <cell r="C207" t="str">
            <v>NUIT</v>
          </cell>
          <cell r="D207">
            <v>30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OD "/>
      <sheetName val="formulaire"/>
      <sheetName val="congé+abs"/>
      <sheetName val="calcul congé"/>
      <sheetName val="Feuil1"/>
      <sheetName val="BOA et autres banques"/>
      <sheetName val="BFV"/>
      <sheetName val="BMOI"/>
      <sheetName val="Espèces"/>
      <sheetName val="Espèces 1"/>
      <sheetName val="Espèces 1modifier"/>
      <sheetName val="Espèces 1modifier (2)"/>
      <sheetName val="Feuil2"/>
    </sheetNames>
    <sheetDataSet>
      <sheetData sheetId="0">
        <row r="8">
          <cell r="A8" t="str">
            <v>Matricule</v>
          </cell>
          <cell r="B8" t="str">
            <v>Nom et Prénoms</v>
          </cell>
          <cell r="C8" t="str">
            <v>Poste</v>
          </cell>
          <cell r="D8" t="str">
            <v>Catégorie</v>
          </cell>
          <cell r="E8" t="str">
            <v>Lieu de Travail</v>
          </cell>
          <cell r="F8" t="str">
            <v>Date d'embauche</v>
          </cell>
          <cell r="G8" t="str">
            <v>Date de rupture</v>
          </cell>
          <cell r="H8" t="str">
            <v>Heure de travail</v>
          </cell>
          <cell r="I8" t="str">
            <v>Sal base</v>
          </cell>
          <cell r="J8" t="str">
            <v>Nb Abs Non Rem</v>
          </cell>
          <cell r="K8" t="str">
            <v>ANR en jour</v>
          </cell>
          <cell r="L8" t="str">
            <v>Abs Non Rem</v>
          </cell>
          <cell r="M8" t="str">
            <v>Nb HS 130%</v>
          </cell>
          <cell r="N8" t="str">
            <v>HS 130%</v>
          </cell>
          <cell r="O8" t="str">
            <v>Nb HS 150%</v>
          </cell>
          <cell r="P8" t="str">
            <v>HS 150%</v>
          </cell>
          <cell r="Q8" t="str">
            <v>Nb Dimanche</v>
          </cell>
          <cell r="R8" t="str">
            <v>MAJ Dimanche</v>
          </cell>
          <cell r="S8" t="str">
            <v>Nb Nuit Hab</v>
          </cell>
          <cell r="T8" t="str">
            <v>Maj nuit 30%</v>
          </cell>
          <cell r="U8" t="str">
            <v>Nb Férié</v>
          </cell>
          <cell r="V8" t="str">
            <v>MAJ Férié 100%</v>
          </cell>
          <cell r="W8" t="str">
            <v>Rappel Salaires</v>
          </cell>
          <cell r="X8" t="str">
            <v>Nb CSS en heures</v>
          </cell>
          <cell r="Y8" t="str">
            <v>Nb Congé SS</v>
          </cell>
          <cell r="Z8" t="str">
            <v>Ret Congé SS</v>
          </cell>
          <cell r="AA8" t="str">
            <v>Nb Perm Excep</v>
          </cell>
          <cell r="AB8" t="str">
            <v>Permiss. Exc.</v>
          </cell>
          <cell r="AC8" t="str">
            <v>Ret Perm Exc</v>
          </cell>
          <cell r="AD8" t="str">
            <v>Nb Abs Maladie</v>
          </cell>
          <cell r="AE8" t="str">
            <v>Indemnité de suspension</v>
          </cell>
          <cell r="AF8" t="str">
            <v>Ret Abs Maladie</v>
          </cell>
          <cell r="AG8" t="str">
            <v>Nb Congés payés en heures</v>
          </cell>
          <cell r="AH8" t="str">
            <v>Nb Congés pris</v>
          </cell>
          <cell r="AI8" t="str">
            <v>SALAIRE MOYEN MENSUEL</v>
          </cell>
          <cell r="AJ8" t="str">
            <v>Alloc Congés</v>
          </cell>
          <cell r="AK8" t="str">
            <v>Ret Abs Congés</v>
          </cell>
          <cell r="AL8" t="str">
            <v>Nb Autres ANR</v>
          </cell>
          <cell r="AM8" t="str">
            <v>Nb Autres ANR en jour</v>
          </cell>
          <cell r="AN8" t="str">
            <v>Autres ANR</v>
          </cell>
          <cell r="AO8" t="str">
            <v>Présence Mi-temps</v>
          </cell>
          <cell r="AP8" t="str">
            <v>Nb ABS MI-TEMPS</v>
          </cell>
          <cell r="AQ8" t="str">
            <v>Nb ABS MI-TEMPS en jour</v>
          </cell>
          <cell r="AR8" t="str">
            <v>Ret ABS Mi-temps</v>
          </cell>
          <cell r="AS8" t="str">
            <v>Nb retards</v>
          </cell>
          <cell r="AT8" t="str">
            <v>Ret Retards</v>
          </cell>
          <cell r="AU8" t="str">
            <v>Rappel salaire</v>
          </cell>
          <cell r="AV8" t="str">
            <v>Nb CM en heures</v>
          </cell>
          <cell r="AW8" t="str">
            <v>Nb CM</v>
          </cell>
          <cell r="AX8" t="str">
            <v>CM</v>
          </cell>
          <cell r="AY8" t="str">
            <v>Nb total heures travaillées</v>
          </cell>
          <cell r="AZ8" t="str">
            <v>Nb jours transport</v>
          </cell>
          <cell r="BA8" t="str">
            <v>Base transport</v>
          </cell>
          <cell r="BB8" t="str">
            <v>Montant transport</v>
          </cell>
          <cell r="BC8" t="str">
            <v xml:space="preserve">Primes </v>
          </cell>
          <cell r="BD8" t="str">
            <v>Prime en % brut</v>
          </cell>
          <cell r="BE8" t="str">
            <v>Prime
en % prorata</v>
          </cell>
          <cell r="BF8" t="str">
            <v>Montant</v>
          </cell>
          <cell r="BG8" t="str">
            <v>PLAFOND
Prime de Performance</v>
          </cell>
          <cell r="BH8" t="str">
            <v>Prime en % brut</v>
          </cell>
          <cell r="BI8" t="str">
            <v>Prime
en % prorata</v>
          </cell>
          <cell r="BJ8" t="str">
            <v>Montant</v>
          </cell>
          <cell r="BK8" t="str">
            <v>Prime exceptionnelle</v>
          </cell>
          <cell r="BL8" t="str">
            <v>Trop perçu</v>
          </cell>
          <cell r="BM8" t="str">
            <v>Solde de congé STC</v>
          </cell>
          <cell r="BN8" t="str">
            <v>ICCP</v>
          </cell>
          <cell r="BO8" t="str">
            <v>Salaire Brut</v>
          </cell>
          <cell r="BP8" t="str">
            <v>CNaPS</v>
          </cell>
          <cell r="BQ8" t="str">
            <v>OSTIE</v>
          </cell>
          <cell r="BR8" t="str">
            <v>Revenu Imposable</v>
          </cell>
          <cell r="BS8" t="str">
            <v>IMPOT DU</v>
          </cell>
          <cell r="BT8" t="str">
            <v>Nombre d'enfants</v>
          </cell>
          <cell r="BU8" t="str">
            <v>Réduction Impôts</v>
          </cell>
          <cell r="BV8" t="str">
            <v>IRSA</v>
          </cell>
          <cell r="BW8" t="str">
            <v>Ecart sur vente</v>
          </cell>
          <cell r="BX8" t="str">
            <v>Avance spéciale</v>
          </cell>
          <cell r="BY8" t="str">
            <v>Avance quinzaina</v>
          </cell>
          <cell r="BZ8" t="str">
            <v>Retenue Primes commerciaux</v>
          </cell>
          <cell r="CA8" t="str">
            <v>Nb jour cantine</v>
          </cell>
          <cell r="CB8" t="str">
            <v>Cantine</v>
          </cell>
          <cell r="CC8" t="str">
            <v>Retenue Pension alimentaire</v>
          </cell>
          <cell r="CD8" t="str">
            <v>Net à payer</v>
          </cell>
          <cell r="CE8" t="str">
            <v>CNAPS P</v>
          </cell>
          <cell r="CF8" t="str">
            <v>OSIE P</v>
          </cell>
          <cell r="CG8" t="str">
            <v>Cout Total</v>
          </cell>
        </row>
        <row r="9">
          <cell r="A9" t="str">
            <v>AA0001UF</v>
          </cell>
          <cell r="B9" t="str">
            <v>RAHOBIARIMIADANA Miaritiana</v>
          </cell>
          <cell r="C9" t="str">
            <v>Assistante Administrative</v>
          </cell>
          <cell r="D9" t="str">
            <v>5B</v>
          </cell>
          <cell r="E9" t="str">
            <v>Anosy Avaratra</v>
          </cell>
          <cell r="F9">
            <v>0</v>
          </cell>
          <cell r="G9">
            <v>0</v>
          </cell>
          <cell r="H9">
            <v>173.33</v>
          </cell>
          <cell r="I9">
            <v>340425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11225.895080024331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173.33</v>
          </cell>
          <cell r="AZ9">
            <v>30</v>
          </cell>
          <cell r="BA9">
            <v>15306.12</v>
          </cell>
          <cell r="BB9">
            <v>15306.12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1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355731.12</v>
          </cell>
          <cell r="BP9">
            <v>3557.31</v>
          </cell>
          <cell r="BQ9">
            <v>3557.31</v>
          </cell>
          <cell r="BR9">
            <v>348600</v>
          </cell>
          <cell r="BS9">
            <v>19720</v>
          </cell>
          <cell r="BT9">
            <v>2</v>
          </cell>
          <cell r="BU9">
            <v>4000</v>
          </cell>
          <cell r="BV9">
            <v>15720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332896.5</v>
          </cell>
          <cell r="CE9">
            <v>46245.03</v>
          </cell>
          <cell r="CF9">
            <v>17786.55</v>
          </cell>
          <cell r="CG9">
            <v>419762.7</v>
          </cell>
        </row>
        <row r="10">
          <cell r="A10" t="str">
            <v>AA0002DM</v>
          </cell>
          <cell r="B10" t="str">
            <v>MICKAEL Roméo Régis</v>
          </cell>
          <cell r="C10" t="str">
            <v>Caissier</v>
          </cell>
          <cell r="D10" t="str">
            <v>1B</v>
          </cell>
          <cell r="E10" t="str">
            <v>Anosizato</v>
          </cell>
          <cell r="F10">
            <v>0</v>
          </cell>
          <cell r="G10">
            <v>0</v>
          </cell>
          <cell r="H10">
            <v>173.33</v>
          </cell>
          <cell r="I10">
            <v>320000</v>
          </cell>
          <cell r="J10">
            <v>0</v>
          </cell>
          <cell r="K10">
            <v>0</v>
          </cell>
          <cell r="L10">
            <v>0</v>
          </cell>
          <cell r="M10">
            <v>21</v>
          </cell>
          <cell r="N10">
            <v>50400.969249408641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11183.530291635301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173.33</v>
          </cell>
          <cell r="AZ10">
            <v>30</v>
          </cell>
          <cell r="BA10">
            <v>15306.12</v>
          </cell>
          <cell r="BB10">
            <v>15306.12</v>
          </cell>
          <cell r="BC10">
            <v>0</v>
          </cell>
          <cell r="BD10">
            <v>1</v>
          </cell>
          <cell r="BE10">
            <v>1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385707.08924940863</v>
          </cell>
          <cell r="BP10">
            <v>3857.07</v>
          </cell>
          <cell r="BQ10">
            <v>3857.07</v>
          </cell>
          <cell r="BR10">
            <v>377900</v>
          </cell>
          <cell r="BS10">
            <v>25580</v>
          </cell>
          <cell r="BT10">
            <v>0</v>
          </cell>
          <cell r="BU10">
            <v>0</v>
          </cell>
          <cell r="BV10">
            <v>25580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352412.94924940862</v>
          </cell>
          <cell r="CE10">
            <v>50141.91</v>
          </cell>
          <cell r="CF10">
            <v>19285.350000000002</v>
          </cell>
          <cell r="CG10">
            <v>455134.34924940858</v>
          </cell>
        </row>
        <row r="11">
          <cell r="A11" t="str">
            <v>AC0009DM</v>
          </cell>
          <cell r="B11" t="str">
            <v>RANDRIANOMANANA Abel</v>
          </cell>
          <cell r="C11" t="str">
            <v>Responsable dépôt province</v>
          </cell>
          <cell r="D11" t="str">
            <v>HC</v>
          </cell>
          <cell r="E11" t="str">
            <v>Anosizato</v>
          </cell>
          <cell r="F11">
            <v>0</v>
          </cell>
          <cell r="G11">
            <v>0</v>
          </cell>
          <cell r="H11">
            <v>173.33</v>
          </cell>
          <cell r="I11">
            <v>701510.20408163266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23328.239889664146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173.33</v>
          </cell>
          <cell r="AZ11">
            <v>30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1</v>
          </cell>
          <cell r="BI11">
            <v>1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701510.20408163266</v>
          </cell>
          <cell r="BP11">
            <v>7015.1</v>
          </cell>
          <cell r="BQ11">
            <v>7015.1</v>
          </cell>
          <cell r="BR11">
            <v>687400</v>
          </cell>
          <cell r="BS11">
            <v>87480</v>
          </cell>
          <cell r="BT11">
            <v>0</v>
          </cell>
          <cell r="BU11">
            <v>0</v>
          </cell>
          <cell r="BV11">
            <v>87480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600000.00408163271</v>
          </cell>
          <cell r="CE11">
            <v>91196.3</v>
          </cell>
          <cell r="CF11">
            <v>42090.600000000006</v>
          </cell>
          <cell r="CG11">
            <v>834797.10408163269</v>
          </cell>
        </row>
        <row r="12">
          <cell r="A12" t="str">
            <v>AC0016DM</v>
          </cell>
          <cell r="B12" t="str">
            <v>RAKOTO Andrianavalona Rija Mijoro</v>
          </cell>
          <cell r="C12" t="str">
            <v>Commercial</v>
          </cell>
          <cell r="D12" t="str">
            <v>5A</v>
          </cell>
          <cell r="E12" t="str">
            <v>Anosizato</v>
          </cell>
          <cell r="F12">
            <v>0</v>
          </cell>
          <cell r="G12">
            <v>0</v>
          </cell>
          <cell r="H12">
            <v>173.33</v>
          </cell>
          <cell r="I12">
            <v>305317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4579.8430739052674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16</v>
          </cell>
          <cell r="T12">
            <v>8455.0949056712616</v>
          </cell>
          <cell r="U12">
            <v>8</v>
          </cell>
          <cell r="V12">
            <v>28183.649685570876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12</v>
          </cell>
          <cell r="AH12">
            <v>1.5</v>
          </cell>
          <cell r="AI12">
            <v>9823.5481786502314</v>
          </cell>
          <cell r="AJ12">
            <v>14735.322267975347</v>
          </cell>
          <cell r="AK12">
            <v>15265.85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161.33000000000001</v>
          </cell>
          <cell r="AZ12">
            <v>28.5</v>
          </cell>
          <cell r="BA12">
            <v>15306.12</v>
          </cell>
          <cell r="BB12">
            <v>14540.814000000002</v>
          </cell>
          <cell r="BC12">
            <v>0</v>
          </cell>
          <cell r="BD12">
            <v>1</v>
          </cell>
          <cell r="BE12">
            <v>1</v>
          </cell>
          <cell r="BF12">
            <v>0</v>
          </cell>
          <cell r="BG12">
            <v>0</v>
          </cell>
          <cell r="BH12">
            <v>1</v>
          </cell>
          <cell r="BI12">
            <v>1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360545.87393312278</v>
          </cell>
          <cell r="BP12">
            <v>3605.46</v>
          </cell>
          <cell r="BQ12">
            <v>3605.46</v>
          </cell>
          <cell r="BR12">
            <v>353300</v>
          </cell>
          <cell r="BS12">
            <v>20660</v>
          </cell>
          <cell r="BT12">
            <v>0</v>
          </cell>
          <cell r="BU12">
            <v>0</v>
          </cell>
          <cell r="BV12">
            <v>20660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332674.95393312274</v>
          </cell>
          <cell r="CE12">
            <v>46870.98</v>
          </cell>
          <cell r="CF12">
            <v>18027.3</v>
          </cell>
          <cell r="CG12">
            <v>425444.15393312275</v>
          </cell>
        </row>
        <row r="13">
          <cell r="A13" t="str">
            <v>AC0030DM</v>
          </cell>
          <cell r="B13" t="str">
            <v>JAOFERAZAFY Candy Franckiot</v>
          </cell>
          <cell r="C13" t="str">
            <v>Commercial</v>
          </cell>
          <cell r="D13" t="str">
            <v>3B</v>
          </cell>
          <cell r="E13" t="str">
            <v>Tamatave</v>
          </cell>
          <cell r="F13">
            <v>0</v>
          </cell>
          <cell r="G13">
            <v>0</v>
          </cell>
          <cell r="H13">
            <v>173.33</v>
          </cell>
          <cell r="I13">
            <v>216293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7326.0852609159965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173.33</v>
          </cell>
          <cell r="AZ13">
            <v>30</v>
          </cell>
          <cell r="BA13">
            <v>15306.12</v>
          </cell>
          <cell r="BB13">
            <v>15306.12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1</v>
          </cell>
          <cell r="BI13">
            <v>1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231599.12</v>
          </cell>
          <cell r="BP13">
            <v>2315.9899999999998</v>
          </cell>
          <cell r="BQ13">
            <v>3473.9867999999997</v>
          </cell>
          <cell r="BR13">
            <v>225800</v>
          </cell>
          <cell r="BS13">
            <v>2000</v>
          </cell>
          <cell r="BT13">
            <v>0</v>
          </cell>
          <cell r="BU13">
            <v>0</v>
          </cell>
          <cell r="BV13">
            <v>2000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223809.14319999999</v>
          </cell>
          <cell r="CE13">
            <v>30107.869999999995</v>
          </cell>
          <cell r="CF13">
            <v>19106.927399999997</v>
          </cell>
          <cell r="CG13">
            <v>280813.91739999998</v>
          </cell>
        </row>
        <row r="14">
          <cell r="A14" t="str">
            <v>AC0031DM</v>
          </cell>
          <cell r="B14" t="str">
            <v>RABEMANANJARA Tanjona Valisoa Zafimahery</v>
          </cell>
          <cell r="C14" t="str">
            <v>Commercial</v>
          </cell>
          <cell r="D14" t="str">
            <v>4A</v>
          </cell>
          <cell r="E14" t="str">
            <v>Anosizato</v>
          </cell>
          <cell r="F14">
            <v>0</v>
          </cell>
          <cell r="G14">
            <v>0</v>
          </cell>
          <cell r="H14">
            <v>173.33</v>
          </cell>
          <cell r="I14">
            <v>229458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8</v>
          </cell>
          <cell r="T14">
            <v>3177.1718686897821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10019.629570955094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173.33</v>
          </cell>
          <cell r="AZ14">
            <v>30</v>
          </cell>
          <cell r="BA14">
            <v>15306.12</v>
          </cell>
          <cell r="BB14">
            <v>15306.12</v>
          </cell>
          <cell r="BC14">
            <v>0</v>
          </cell>
          <cell r="BD14">
            <v>1</v>
          </cell>
          <cell r="BE14">
            <v>1</v>
          </cell>
          <cell r="BF14">
            <v>0</v>
          </cell>
          <cell r="BG14">
            <v>80552.040816326567</v>
          </cell>
          <cell r="BH14">
            <v>1</v>
          </cell>
          <cell r="BI14">
            <v>1</v>
          </cell>
          <cell r="BJ14">
            <v>80552.040816326567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328493.33268501633</v>
          </cell>
          <cell r="BP14">
            <v>3284.93</v>
          </cell>
          <cell r="BQ14">
            <v>3284.93</v>
          </cell>
          <cell r="BR14">
            <v>321900</v>
          </cell>
          <cell r="BS14">
            <v>14380</v>
          </cell>
          <cell r="BT14">
            <v>0</v>
          </cell>
          <cell r="BU14">
            <v>0</v>
          </cell>
          <cell r="BV14">
            <v>14380</v>
          </cell>
          <cell r="BW14">
            <v>0</v>
          </cell>
          <cell r="BX14">
            <v>0</v>
          </cell>
          <cell r="BY14">
            <v>0</v>
          </cell>
          <cell r="BZ14">
            <v>63152.800000000003</v>
          </cell>
          <cell r="CA14">
            <v>0</v>
          </cell>
          <cell r="CB14">
            <v>0</v>
          </cell>
          <cell r="CC14">
            <v>0</v>
          </cell>
          <cell r="CD14">
            <v>244390.67268501635</v>
          </cell>
          <cell r="CE14">
            <v>42704.09</v>
          </cell>
          <cell r="CF14">
            <v>16424.649999999998</v>
          </cell>
          <cell r="CG14">
            <v>387622.07268501632</v>
          </cell>
        </row>
        <row r="15">
          <cell r="A15" t="str">
            <v>AC0032DM</v>
          </cell>
          <cell r="B15" t="str">
            <v>RANDRIANARISOA Soloherimampionona Zoelson</v>
          </cell>
          <cell r="C15" t="str">
            <v>Contrôleur Commercial</v>
          </cell>
          <cell r="D15" t="str">
            <v>HC</v>
          </cell>
          <cell r="E15" t="str">
            <v>Anosizato</v>
          </cell>
          <cell r="F15">
            <v>0</v>
          </cell>
          <cell r="G15">
            <v>0</v>
          </cell>
          <cell r="H15">
            <v>173.33</v>
          </cell>
          <cell r="I15">
            <v>701510.20408163255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16</v>
          </cell>
          <cell r="AH15">
            <v>2</v>
          </cell>
          <cell r="AI15">
            <v>21120.110650810038</v>
          </cell>
          <cell r="AJ15">
            <v>42240.221301620077</v>
          </cell>
          <cell r="AK15">
            <v>46767.346938775503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157.33000000000001</v>
          </cell>
          <cell r="AZ15">
            <v>28</v>
          </cell>
          <cell r="BA15">
            <v>0</v>
          </cell>
          <cell r="BB15">
            <v>0</v>
          </cell>
          <cell r="BC15">
            <v>0</v>
          </cell>
          <cell r="BD15">
            <v>1</v>
          </cell>
          <cell r="BE15">
            <v>1</v>
          </cell>
          <cell r="BF15">
            <v>0</v>
          </cell>
          <cell r="BG15">
            <v>0</v>
          </cell>
          <cell r="BH15">
            <v>1</v>
          </cell>
          <cell r="BI15">
            <v>1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696983.07844447717</v>
          </cell>
          <cell r="BP15">
            <v>6969.83</v>
          </cell>
          <cell r="BQ15">
            <v>6969.83</v>
          </cell>
          <cell r="BR15">
            <v>683000</v>
          </cell>
          <cell r="BS15">
            <v>86600</v>
          </cell>
          <cell r="BT15">
            <v>0</v>
          </cell>
          <cell r="BU15">
            <v>0</v>
          </cell>
          <cell r="BV15">
            <v>86600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596443.41844447725</v>
          </cell>
          <cell r="CE15">
            <v>90607.79</v>
          </cell>
          <cell r="CF15">
            <v>34849.15</v>
          </cell>
          <cell r="CG15">
            <v>822440.01844447723</v>
          </cell>
        </row>
        <row r="16">
          <cell r="A16" t="str">
            <v>AC0047DM</v>
          </cell>
          <cell r="B16" t="str">
            <v>RABEMANANJARA Njato Tsilavina</v>
          </cell>
          <cell r="C16" t="str">
            <v>commercial</v>
          </cell>
          <cell r="D16" t="str">
            <v>3A</v>
          </cell>
          <cell r="E16" t="str">
            <v>Anosizato</v>
          </cell>
          <cell r="F16">
            <v>0</v>
          </cell>
          <cell r="G16">
            <v>0</v>
          </cell>
          <cell r="H16">
            <v>173.33</v>
          </cell>
          <cell r="I16">
            <v>185572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173.33</v>
          </cell>
          <cell r="AZ16">
            <v>30</v>
          </cell>
          <cell r="BA16">
            <v>15306.12</v>
          </cell>
          <cell r="BB16">
            <v>15306.12</v>
          </cell>
          <cell r="BC16">
            <v>0</v>
          </cell>
          <cell r="BD16">
            <v>1</v>
          </cell>
          <cell r="BE16">
            <v>1</v>
          </cell>
          <cell r="BF16">
            <v>0</v>
          </cell>
          <cell r="BG16">
            <v>19880.510204081627</v>
          </cell>
          <cell r="BH16">
            <v>1</v>
          </cell>
          <cell r="BI16">
            <v>1</v>
          </cell>
          <cell r="BJ16">
            <v>19880.510204081627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220758.63020408162</v>
          </cell>
          <cell r="BP16">
            <v>2207.59</v>
          </cell>
          <cell r="BQ16">
            <v>2207.59</v>
          </cell>
          <cell r="BR16">
            <v>216300</v>
          </cell>
          <cell r="BS16">
            <v>2000</v>
          </cell>
          <cell r="BT16">
            <v>0</v>
          </cell>
          <cell r="BU16">
            <v>0</v>
          </cell>
          <cell r="BV16">
            <v>2000</v>
          </cell>
          <cell r="BW16">
            <v>0</v>
          </cell>
          <cell r="BX16">
            <v>0</v>
          </cell>
          <cell r="BY16">
            <v>0</v>
          </cell>
          <cell r="BZ16">
            <v>19482.900000000001</v>
          </cell>
          <cell r="CA16">
            <v>0</v>
          </cell>
          <cell r="CB16">
            <v>0</v>
          </cell>
          <cell r="CC16">
            <v>0</v>
          </cell>
          <cell r="CD16">
            <v>194860.55020408164</v>
          </cell>
          <cell r="CE16">
            <v>28698.670000000002</v>
          </cell>
          <cell r="CF16">
            <v>11037.95</v>
          </cell>
          <cell r="CG16">
            <v>260495.25020408165</v>
          </cell>
        </row>
        <row r="17">
          <cell r="A17" t="str">
            <v>AC0050DM</v>
          </cell>
          <cell r="B17" t="str">
            <v>RASOLOMANANA Tahiana Christian</v>
          </cell>
          <cell r="C17" t="str">
            <v>Commercial</v>
          </cell>
          <cell r="D17" t="str">
            <v>3A</v>
          </cell>
          <cell r="E17" t="str">
            <v>Anosizato</v>
          </cell>
          <cell r="F17">
            <v>0</v>
          </cell>
          <cell r="G17">
            <v>0</v>
          </cell>
          <cell r="H17">
            <v>173.33</v>
          </cell>
          <cell r="I17">
            <v>185572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7457.5503408432205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173.33</v>
          </cell>
          <cell r="AZ17">
            <v>30</v>
          </cell>
          <cell r="BA17">
            <v>15306.12</v>
          </cell>
          <cell r="BB17">
            <v>15306.12</v>
          </cell>
          <cell r="BC17">
            <v>0</v>
          </cell>
          <cell r="BD17">
            <v>1</v>
          </cell>
          <cell r="BE17">
            <v>1</v>
          </cell>
          <cell r="BF17">
            <v>0</v>
          </cell>
          <cell r="BG17">
            <v>28444.28571428571</v>
          </cell>
          <cell r="BH17">
            <v>1</v>
          </cell>
          <cell r="BI17">
            <v>1</v>
          </cell>
          <cell r="BJ17">
            <v>28444.28571428571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229322.40571428571</v>
          </cell>
          <cell r="BP17">
            <v>2293.2199999999998</v>
          </cell>
          <cell r="BQ17">
            <v>2293.2199999999998</v>
          </cell>
          <cell r="BR17">
            <v>224700</v>
          </cell>
          <cell r="BS17">
            <v>2000</v>
          </cell>
          <cell r="BT17">
            <v>0</v>
          </cell>
          <cell r="BU17">
            <v>0</v>
          </cell>
          <cell r="BV17">
            <v>2000</v>
          </cell>
          <cell r="BW17">
            <v>0</v>
          </cell>
          <cell r="BX17">
            <v>0</v>
          </cell>
          <cell r="BY17">
            <v>0</v>
          </cell>
          <cell r="BZ17">
            <v>27875.4</v>
          </cell>
          <cell r="CA17">
            <v>0</v>
          </cell>
          <cell r="CB17">
            <v>0</v>
          </cell>
          <cell r="CC17">
            <v>0</v>
          </cell>
          <cell r="CD17">
            <v>194860.56571428571</v>
          </cell>
          <cell r="CE17">
            <v>29811.859999999997</v>
          </cell>
          <cell r="CF17">
            <v>11466.099999999999</v>
          </cell>
          <cell r="CG17">
            <v>270600.3657142857</v>
          </cell>
        </row>
        <row r="18">
          <cell r="A18" t="str">
            <v>AC0053DM</v>
          </cell>
          <cell r="B18" t="str">
            <v>RAMAROVAHOAKA Harizo Miangalinirina</v>
          </cell>
          <cell r="C18" t="str">
            <v>commercial</v>
          </cell>
          <cell r="D18" t="str">
            <v>3A</v>
          </cell>
          <cell r="E18" t="str">
            <v>Anosizato</v>
          </cell>
          <cell r="F18">
            <v>0</v>
          </cell>
          <cell r="G18">
            <v>0</v>
          </cell>
          <cell r="H18">
            <v>173.33</v>
          </cell>
          <cell r="I18">
            <v>185572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173.33</v>
          </cell>
          <cell r="AZ18">
            <v>30</v>
          </cell>
          <cell r="BA18">
            <v>15306.12</v>
          </cell>
          <cell r="BB18">
            <v>15306.12</v>
          </cell>
          <cell r="BC18">
            <v>0</v>
          </cell>
          <cell r="BD18">
            <v>1</v>
          </cell>
          <cell r="BE18">
            <v>1</v>
          </cell>
          <cell r="BF18">
            <v>0</v>
          </cell>
          <cell r="BG18">
            <v>14872.755102040828</v>
          </cell>
          <cell r="BH18">
            <v>1</v>
          </cell>
          <cell r="BI18">
            <v>1</v>
          </cell>
          <cell r="BJ18">
            <v>14872.755102040828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215750.87510204082</v>
          </cell>
          <cell r="BP18">
            <v>2157.5100000000002</v>
          </cell>
          <cell r="BQ18">
            <v>2157.5100000000002</v>
          </cell>
          <cell r="BR18">
            <v>211400</v>
          </cell>
          <cell r="BS18">
            <v>2000</v>
          </cell>
          <cell r="BT18">
            <v>0</v>
          </cell>
          <cell r="BU18">
            <v>0</v>
          </cell>
          <cell r="BV18">
            <v>2000</v>
          </cell>
          <cell r="BW18">
            <v>0</v>
          </cell>
          <cell r="BX18">
            <v>0</v>
          </cell>
          <cell r="BY18">
            <v>0</v>
          </cell>
          <cell r="BZ18">
            <v>14575.300000000001</v>
          </cell>
          <cell r="CA18">
            <v>0</v>
          </cell>
          <cell r="CB18">
            <v>0</v>
          </cell>
          <cell r="CC18">
            <v>0</v>
          </cell>
          <cell r="CD18">
            <v>194860.55510204082</v>
          </cell>
          <cell r="CE18">
            <v>28047.630000000005</v>
          </cell>
          <cell r="CF18">
            <v>10787.550000000001</v>
          </cell>
          <cell r="CG18">
            <v>254586.05510204082</v>
          </cell>
        </row>
        <row r="19">
          <cell r="A19" t="str">
            <v>AC0054DM</v>
          </cell>
          <cell r="B19" t="str">
            <v>RABEMANANTSOA Nantenaina Jean Roger</v>
          </cell>
          <cell r="C19" t="str">
            <v>commercial</v>
          </cell>
          <cell r="D19" t="str">
            <v>2A</v>
          </cell>
          <cell r="E19" t="str">
            <v>Majunga</v>
          </cell>
          <cell r="F19">
            <v>42583</v>
          </cell>
          <cell r="G19">
            <v>43231</v>
          </cell>
          <cell r="H19">
            <v>173.33</v>
          </cell>
          <cell r="I19">
            <v>169900</v>
          </cell>
          <cell r="J19">
            <v>80</v>
          </cell>
          <cell r="K19">
            <v>10</v>
          </cell>
          <cell r="L19">
            <v>56633.333333333328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93.330000000000013</v>
          </cell>
          <cell r="AZ19">
            <v>16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1</v>
          </cell>
          <cell r="BI19">
            <v>1</v>
          </cell>
          <cell r="BJ19">
            <v>0</v>
          </cell>
          <cell r="BK19">
            <v>0</v>
          </cell>
          <cell r="BL19">
            <v>0</v>
          </cell>
          <cell r="BM19">
            <v>39.166666666666664</v>
          </cell>
          <cell r="BN19">
            <v>0</v>
          </cell>
          <cell r="BO19">
            <v>113266.66666666667</v>
          </cell>
          <cell r="BP19">
            <v>1132.67</v>
          </cell>
          <cell r="BQ19">
            <v>1132.67</v>
          </cell>
          <cell r="BR19">
            <v>111000</v>
          </cell>
          <cell r="BS19">
            <v>2000</v>
          </cell>
          <cell r="BT19">
            <v>0</v>
          </cell>
          <cell r="BU19">
            <v>0</v>
          </cell>
          <cell r="BV19">
            <v>2000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109001.32666666668</v>
          </cell>
          <cell r="CE19">
            <v>14724.710000000001</v>
          </cell>
          <cell r="CF19">
            <v>6796.02</v>
          </cell>
          <cell r="CG19">
            <v>134787.39666666667</v>
          </cell>
        </row>
        <row r="20">
          <cell r="A20" t="str">
            <v>AC0062DF</v>
          </cell>
          <cell r="B20" t="str">
            <v>RAKOTONIAINA Raharimiadana Volanirina Stephanie</v>
          </cell>
          <cell r="C20" t="str">
            <v>Commercial</v>
          </cell>
          <cell r="D20" t="str">
            <v>3A</v>
          </cell>
          <cell r="E20" t="str">
            <v>Anosizato</v>
          </cell>
          <cell r="F20">
            <v>0</v>
          </cell>
          <cell r="G20">
            <v>0</v>
          </cell>
          <cell r="H20">
            <v>173.33</v>
          </cell>
          <cell r="I20">
            <v>185572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173.33</v>
          </cell>
          <cell r="AZ20">
            <v>30</v>
          </cell>
          <cell r="BA20">
            <v>15306.12</v>
          </cell>
          <cell r="BB20">
            <v>15306.12</v>
          </cell>
          <cell r="BC20">
            <v>0</v>
          </cell>
          <cell r="BD20">
            <v>1</v>
          </cell>
          <cell r="BE20">
            <v>1</v>
          </cell>
          <cell r="BF20">
            <v>0</v>
          </cell>
          <cell r="BG20">
            <v>0</v>
          </cell>
          <cell r="BH20">
            <v>1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200878.12</v>
          </cell>
          <cell r="BP20">
            <v>2008.78</v>
          </cell>
          <cell r="BQ20">
            <v>2008.78</v>
          </cell>
          <cell r="BR20">
            <v>196800</v>
          </cell>
          <cell r="BS20">
            <v>2000</v>
          </cell>
          <cell r="BT20">
            <v>0</v>
          </cell>
          <cell r="BU20">
            <v>0</v>
          </cell>
          <cell r="BV20">
            <v>2000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194860.56</v>
          </cell>
          <cell r="CE20">
            <v>26114.14</v>
          </cell>
          <cell r="CF20">
            <v>10043.9</v>
          </cell>
          <cell r="CG20">
            <v>237036.16</v>
          </cell>
        </row>
        <row r="21">
          <cell r="A21" t="str">
            <v>AC0063DM</v>
          </cell>
          <cell r="B21" t="str">
            <v xml:space="preserve">RAZAFIMANDIMBY Safidy Narindra </v>
          </cell>
          <cell r="C21" t="str">
            <v>Commercial</v>
          </cell>
          <cell r="D21" t="str">
            <v>3A</v>
          </cell>
          <cell r="E21" t="str">
            <v>Anosizato</v>
          </cell>
          <cell r="F21">
            <v>0</v>
          </cell>
          <cell r="G21">
            <v>0</v>
          </cell>
          <cell r="H21">
            <v>173.33</v>
          </cell>
          <cell r="I21">
            <v>185572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12</v>
          </cell>
          <cell r="AH21">
            <v>1.5</v>
          </cell>
          <cell r="AI21">
            <v>6305.319727819684</v>
          </cell>
          <cell r="AJ21">
            <v>9457.9795917295269</v>
          </cell>
          <cell r="AK21">
            <v>9278.6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161.33000000000001</v>
          </cell>
          <cell r="AZ21">
            <v>28.5</v>
          </cell>
          <cell r="BA21">
            <v>15306.12</v>
          </cell>
          <cell r="BB21">
            <v>14540.814000000002</v>
          </cell>
          <cell r="BC21">
            <v>0</v>
          </cell>
          <cell r="BD21">
            <v>1</v>
          </cell>
          <cell r="BE21">
            <v>1</v>
          </cell>
          <cell r="BF21">
            <v>0</v>
          </cell>
          <cell r="BG21">
            <v>4502.5510204081656</v>
          </cell>
          <cell r="BH21">
            <v>1</v>
          </cell>
          <cell r="BI21">
            <v>1</v>
          </cell>
          <cell r="BJ21">
            <v>4502.5510204081656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204794.7446121377</v>
          </cell>
          <cell r="BP21">
            <v>2047.95</v>
          </cell>
          <cell r="BQ21">
            <v>2047.95</v>
          </cell>
          <cell r="BR21">
            <v>200600</v>
          </cell>
          <cell r="BS21">
            <v>2000</v>
          </cell>
          <cell r="BT21">
            <v>0</v>
          </cell>
          <cell r="BU21">
            <v>0</v>
          </cell>
          <cell r="BV21">
            <v>2000</v>
          </cell>
          <cell r="BW21">
            <v>64021</v>
          </cell>
          <cell r="BX21">
            <v>0</v>
          </cell>
          <cell r="BY21">
            <v>0</v>
          </cell>
          <cell r="BZ21">
            <v>4412.5</v>
          </cell>
          <cell r="CA21">
            <v>0</v>
          </cell>
          <cell r="CB21">
            <v>0</v>
          </cell>
          <cell r="CC21">
            <v>0</v>
          </cell>
          <cell r="CD21">
            <v>130265.34461213768</v>
          </cell>
          <cell r="CE21">
            <v>26623.350000000002</v>
          </cell>
          <cell r="CF21">
            <v>10239.75</v>
          </cell>
          <cell r="CG21">
            <v>241657.84461213771</v>
          </cell>
        </row>
        <row r="22">
          <cell r="A22" t="str">
            <v>AC0068DF</v>
          </cell>
          <cell r="B22" t="str">
            <v>HARILALAINA Solange Matoky</v>
          </cell>
          <cell r="C22" t="str">
            <v>Commercial</v>
          </cell>
          <cell r="D22" t="str">
            <v>2B</v>
          </cell>
          <cell r="E22" t="str">
            <v>Anosizato</v>
          </cell>
          <cell r="F22">
            <v>0</v>
          </cell>
          <cell r="G22">
            <v>0</v>
          </cell>
          <cell r="H22">
            <v>173.33</v>
          </cell>
          <cell r="I22">
            <v>180612.244897959</v>
          </cell>
          <cell r="J22">
            <v>0</v>
          </cell>
          <cell r="K22">
            <v>0</v>
          </cell>
          <cell r="L22">
            <v>0</v>
          </cell>
          <cell r="M22">
            <v>12</v>
          </cell>
          <cell r="N22">
            <v>16255.414644944096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32</v>
          </cell>
          <cell r="AH22">
            <v>4</v>
          </cell>
          <cell r="AI22">
            <v>0</v>
          </cell>
          <cell r="AJ22">
            <v>0</v>
          </cell>
          <cell r="AK22">
            <v>24081.632653061199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141.33000000000001</v>
          </cell>
          <cell r="AZ22">
            <v>26</v>
          </cell>
          <cell r="BA22">
            <v>15306.12</v>
          </cell>
          <cell r="BB22">
            <v>13265.304</v>
          </cell>
          <cell r="BC22">
            <v>0</v>
          </cell>
          <cell r="BD22">
            <v>1</v>
          </cell>
          <cell r="BE22">
            <v>1</v>
          </cell>
          <cell r="BF22">
            <v>0</v>
          </cell>
          <cell r="BG22">
            <v>72355.204081632721</v>
          </cell>
          <cell r="BH22">
            <v>1</v>
          </cell>
          <cell r="BI22">
            <v>1</v>
          </cell>
          <cell r="BJ22">
            <v>72355.204081632721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258406.53497147461</v>
          </cell>
          <cell r="BP22">
            <v>2584.0700000000002</v>
          </cell>
          <cell r="BQ22">
            <v>2584.0700000000002</v>
          </cell>
          <cell r="BR22">
            <v>253200</v>
          </cell>
          <cell r="BS22">
            <v>640</v>
          </cell>
          <cell r="BT22">
            <v>0</v>
          </cell>
          <cell r="BU22">
            <v>0</v>
          </cell>
          <cell r="BV22">
            <v>640</v>
          </cell>
          <cell r="BW22">
            <v>0</v>
          </cell>
          <cell r="BX22">
            <v>0</v>
          </cell>
          <cell r="BY22">
            <v>0</v>
          </cell>
          <cell r="BZ22">
            <v>70908.100000000006</v>
          </cell>
          <cell r="CA22">
            <v>0</v>
          </cell>
          <cell r="CB22">
            <v>0</v>
          </cell>
          <cell r="CC22">
            <v>0</v>
          </cell>
          <cell r="CD22">
            <v>181690.29497147459</v>
          </cell>
          <cell r="CE22">
            <v>33592.910000000003</v>
          </cell>
          <cell r="CF22">
            <v>12920.35</v>
          </cell>
          <cell r="CG22">
            <v>304919.79497147456</v>
          </cell>
        </row>
        <row r="23">
          <cell r="A23" t="str">
            <v>AC0069DM</v>
          </cell>
          <cell r="B23" t="str">
            <v>RAFALIMANANA Miandrisoa</v>
          </cell>
          <cell r="C23" t="str">
            <v>Commercial</v>
          </cell>
          <cell r="D23" t="str">
            <v>2B</v>
          </cell>
          <cell r="E23" t="str">
            <v>Anosizato</v>
          </cell>
          <cell r="F23">
            <v>0</v>
          </cell>
          <cell r="G23">
            <v>0</v>
          </cell>
          <cell r="H23">
            <v>173.33</v>
          </cell>
          <cell r="I23">
            <v>180612.24734693879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8</v>
          </cell>
          <cell r="T23">
            <v>2500.8330562086944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173.33</v>
          </cell>
          <cell r="AZ23">
            <v>30</v>
          </cell>
          <cell r="BA23">
            <v>15306.12</v>
          </cell>
          <cell r="BB23">
            <v>15306.12</v>
          </cell>
          <cell r="BC23">
            <v>0</v>
          </cell>
          <cell r="BD23">
            <v>1</v>
          </cell>
          <cell r="BE23">
            <v>1</v>
          </cell>
          <cell r="BF23">
            <v>0</v>
          </cell>
          <cell r="BG23">
            <v>10666.326530612219</v>
          </cell>
          <cell r="BH23">
            <v>1</v>
          </cell>
          <cell r="BI23">
            <v>1</v>
          </cell>
          <cell r="BJ23">
            <v>10666.326530612219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209085.52693375971</v>
          </cell>
          <cell r="BP23">
            <v>2090.86</v>
          </cell>
          <cell r="BQ23">
            <v>2090.86</v>
          </cell>
          <cell r="BR23">
            <v>204900</v>
          </cell>
          <cell r="BS23">
            <v>2000</v>
          </cell>
          <cell r="BT23">
            <v>0</v>
          </cell>
          <cell r="BU23">
            <v>0</v>
          </cell>
          <cell r="BV23">
            <v>2000</v>
          </cell>
          <cell r="BW23">
            <v>0</v>
          </cell>
          <cell r="BX23">
            <v>0</v>
          </cell>
          <cell r="BY23">
            <v>0</v>
          </cell>
          <cell r="BZ23">
            <v>10453</v>
          </cell>
          <cell r="CA23">
            <v>0</v>
          </cell>
          <cell r="CB23">
            <v>0</v>
          </cell>
          <cell r="CC23">
            <v>0</v>
          </cell>
          <cell r="CD23">
            <v>192450.80693375974</v>
          </cell>
          <cell r="CE23">
            <v>27181.18</v>
          </cell>
          <cell r="CF23">
            <v>10454.300000000001</v>
          </cell>
          <cell r="CG23">
            <v>246721.00693375969</v>
          </cell>
        </row>
        <row r="24">
          <cell r="A24" t="str">
            <v>AC0070DM</v>
          </cell>
          <cell r="B24" t="str">
            <v>RAZAFIMANDIMBY Ely Ari-manalina</v>
          </cell>
          <cell r="C24" t="str">
            <v>Commercial</v>
          </cell>
          <cell r="D24" t="str">
            <v>2B</v>
          </cell>
          <cell r="E24" t="str">
            <v>Anosizato</v>
          </cell>
          <cell r="F24">
            <v>0</v>
          </cell>
          <cell r="G24">
            <v>0</v>
          </cell>
          <cell r="H24">
            <v>173.33</v>
          </cell>
          <cell r="I24">
            <v>180612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8</v>
          </cell>
          <cell r="AE24">
            <v>8336.0987711302132</v>
          </cell>
          <cell r="AF24">
            <v>8336.0987711302132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165.33</v>
          </cell>
          <cell r="AZ24">
            <v>22</v>
          </cell>
          <cell r="BA24">
            <v>15306.12</v>
          </cell>
          <cell r="BB24">
            <v>11224.488000000001</v>
          </cell>
          <cell r="BC24">
            <v>0</v>
          </cell>
          <cell r="BD24">
            <v>1</v>
          </cell>
          <cell r="BE24">
            <v>1</v>
          </cell>
          <cell r="BF24">
            <v>0</v>
          </cell>
          <cell r="BG24">
            <v>25154.183673469379</v>
          </cell>
          <cell r="BH24">
            <v>1</v>
          </cell>
          <cell r="BI24">
            <v>1</v>
          </cell>
          <cell r="BJ24">
            <v>25154.183673469379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216990.67167346939</v>
          </cell>
          <cell r="BP24">
            <v>2169.91</v>
          </cell>
          <cell r="BQ24">
            <v>2169.91</v>
          </cell>
          <cell r="BR24">
            <v>212600</v>
          </cell>
          <cell r="BS24">
            <v>2000</v>
          </cell>
          <cell r="BT24">
            <v>0</v>
          </cell>
          <cell r="BU24">
            <v>0</v>
          </cell>
          <cell r="BV24">
            <v>2000</v>
          </cell>
          <cell r="BW24">
            <v>0</v>
          </cell>
          <cell r="BX24">
            <v>0</v>
          </cell>
          <cell r="BY24">
            <v>0</v>
          </cell>
          <cell r="BZ24">
            <v>24651.1</v>
          </cell>
          <cell r="CA24">
            <v>0</v>
          </cell>
          <cell r="CB24">
            <v>0</v>
          </cell>
          <cell r="CC24">
            <v>0</v>
          </cell>
          <cell r="CD24">
            <v>185999.75167346938</v>
          </cell>
          <cell r="CE24">
            <v>28208.829999999998</v>
          </cell>
          <cell r="CF24">
            <v>10849.55</v>
          </cell>
          <cell r="CG24">
            <v>256049.05167346937</v>
          </cell>
        </row>
        <row r="25">
          <cell r="A25" t="str">
            <v>AC0071DM</v>
          </cell>
          <cell r="B25" t="str">
            <v>ANDRIAMANJATO Rivosoa</v>
          </cell>
          <cell r="C25" t="str">
            <v>Commercial</v>
          </cell>
          <cell r="D25" t="str">
            <v>2B</v>
          </cell>
          <cell r="E25" t="str">
            <v>Anosizato</v>
          </cell>
          <cell r="F25">
            <v>0</v>
          </cell>
          <cell r="G25">
            <v>0</v>
          </cell>
          <cell r="H25">
            <v>173.33</v>
          </cell>
          <cell r="I25">
            <v>211224.49224489796</v>
          </cell>
          <cell r="J25">
            <v>0</v>
          </cell>
          <cell r="K25">
            <v>0</v>
          </cell>
          <cell r="L25">
            <v>0</v>
          </cell>
          <cell r="M25">
            <v>11</v>
          </cell>
          <cell r="N25">
            <v>17426.355732429707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8</v>
          </cell>
          <cell r="T25">
            <v>2924.7030599882023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8</v>
          </cell>
          <cell r="AB25">
            <v>56326.531265306126</v>
          </cell>
          <cell r="AC25">
            <v>56326.531265306126</v>
          </cell>
          <cell r="AD25">
            <v>0</v>
          </cell>
          <cell r="AE25">
            <v>0</v>
          </cell>
          <cell r="AF25">
            <v>0</v>
          </cell>
          <cell r="AG25">
            <v>4</v>
          </cell>
          <cell r="AH25">
            <v>0.5</v>
          </cell>
          <cell r="AI25">
            <v>0</v>
          </cell>
          <cell r="AJ25">
            <v>0</v>
          </cell>
          <cell r="AK25">
            <v>3520.4082040816329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105.33000000000001</v>
          </cell>
          <cell r="AZ25">
            <v>21.5</v>
          </cell>
          <cell r="BA25">
            <v>15306.12</v>
          </cell>
          <cell r="BB25">
            <v>10969.386</v>
          </cell>
          <cell r="BC25">
            <v>0</v>
          </cell>
          <cell r="BD25">
            <v>1</v>
          </cell>
          <cell r="BE25">
            <v>1</v>
          </cell>
          <cell r="BF25">
            <v>0</v>
          </cell>
          <cell r="BG25">
            <v>4515.5102040816273</v>
          </cell>
          <cell r="BH25">
            <v>1</v>
          </cell>
          <cell r="BI25">
            <v>1</v>
          </cell>
          <cell r="BJ25">
            <v>4515.5102040816273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243540.0390373159</v>
          </cell>
          <cell r="BP25">
            <v>2435.4</v>
          </cell>
          <cell r="BQ25">
            <v>2435.4</v>
          </cell>
          <cell r="BR25">
            <v>238600</v>
          </cell>
          <cell r="BS25">
            <v>2000</v>
          </cell>
          <cell r="BT25">
            <v>0</v>
          </cell>
          <cell r="BU25">
            <v>0</v>
          </cell>
          <cell r="BV25">
            <v>2000</v>
          </cell>
          <cell r="BW25">
            <v>0</v>
          </cell>
          <cell r="BX25">
            <v>50000</v>
          </cell>
          <cell r="BY25">
            <v>30000</v>
          </cell>
          <cell r="BZ25">
            <v>4425.2</v>
          </cell>
          <cell r="CA25">
            <v>0</v>
          </cell>
          <cell r="CB25">
            <v>0</v>
          </cell>
          <cell r="CC25">
            <v>0</v>
          </cell>
          <cell r="CD25">
            <v>152244.0390373159</v>
          </cell>
          <cell r="CE25">
            <v>31660.2</v>
          </cell>
          <cell r="CF25">
            <v>12177</v>
          </cell>
          <cell r="CG25">
            <v>287377.23903731589</v>
          </cell>
        </row>
        <row r="26">
          <cell r="A26" t="str">
            <v>AC0072DM</v>
          </cell>
          <cell r="B26" t="str">
            <v>RAVOLOLOMANANJARA Rondromalala</v>
          </cell>
          <cell r="C26" t="str">
            <v>Commercial</v>
          </cell>
          <cell r="D26" t="str">
            <v>2B</v>
          </cell>
          <cell r="E26" t="str">
            <v>Anosizato</v>
          </cell>
          <cell r="F26">
            <v>0</v>
          </cell>
          <cell r="G26">
            <v>0</v>
          </cell>
          <cell r="H26">
            <v>173.33</v>
          </cell>
          <cell r="I26">
            <v>174914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1311.8802284659321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173.33</v>
          </cell>
          <cell r="AZ26">
            <v>30</v>
          </cell>
          <cell r="BA26">
            <v>15306.12</v>
          </cell>
          <cell r="BB26">
            <v>15306.12</v>
          </cell>
          <cell r="BC26">
            <v>0</v>
          </cell>
          <cell r="BD26">
            <v>1</v>
          </cell>
          <cell r="BE26">
            <v>1</v>
          </cell>
          <cell r="BF26">
            <v>0</v>
          </cell>
          <cell r="BG26">
            <v>14958.979591836745</v>
          </cell>
          <cell r="BH26">
            <v>1</v>
          </cell>
          <cell r="BI26">
            <v>1</v>
          </cell>
          <cell r="BJ26">
            <v>14958.979591836745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206490.97982030266</v>
          </cell>
          <cell r="BP26">
            <v>2064.91</v>
          </cell>
          <cell r="BQ26">
            <v>2064.91</v>
          </cell>
          <cell r="BR26">
            <v>202300</v>
          </cell>
          <cell r="BS26">
            <v>2000</v>
          </cell>
          <cell r="BT26">
            <v>0</v>
          </cell>
          <cell r="BU26">
            <v>0</v>
          </cell>
          <cell r="BV26">
            <v>2000</v>
          </cell>
          <cell r="BW26">
            <v>0</v>
          </cell>
          <cell r="BX26">
            <v>0</v>
          </cell>
          <cell r="BY26">
            <v>0</v>
          </cell>
          <cell r="BZ26">
            <v>14659.8</v>
          </cell>
          <cell r="CA26">
            <v>0</v>
          </cell>
          <cell r="CB26">
            <v>0</v>
          </cell>
          <cell r="CC26">
            <v>0</v>
          </cell>
          <cell r="CD26">
            <v>185701.35982030266</v>
          </cell>
          <cell r="CE26">
            <v>26843.829999999998</v>
          </cell>
          <cell r="CF26">
            <v>10324.549999999999</v>
          </cell>
          <cell r="CG26">
            <v>243659.35982030263</v>
          </cell>
        </row>
        <row r="27">
          <cell r="A27" t="str">
            <v>AC0074DM</v>
          </cell>
          <cell r="B27" t="str">
            <v>RAKOTONIAINA Fanomezantsoa Mario</v>
          </cell>
          <cell r="C27" t="str">
            <v>Commercial</v>
          </cell>
          <cell r="D27" t="str">
            <v>2A</v>
          </cell>
          <cell r="E27" t="str">
            <v>Majunga</v>
          </cell>
          <cell r="F27">
            <v>0</v>
          </cell>
          <cell r="G27">
            <v>0</v>
          </cell>
          <cell r="H27">
            <v>173.33</v>
          </cell>
          <cell r="I27">
            <v>169900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173.33</v>
          </cell>
          <cell r="AZ27">
            <v>30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1</v>
          </cell>
          <cell r="BI27">
            <v>1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169900</v>
          </cell>
          <cell r="BP27">
            <v>1699</v>
          </cell>
          <cell r="BQ27">
            <v>1699</v>
          </cell>
          <cell r="BR27">
            <v>166500</v>
          </cell>
          <cell r="BS27">
            <v>2000</v>
          </cell>
          <cell r="BT27">
            <v>0</v>
          </cell>
          <cell r="BU27">
            <v>0</v>
          </cell>
          <cell r="BV27">
            <v>2000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164502</v>
          </cell>
          <cell r="CE27">
            <v>22087</v>
          </cell>
          <cell r="CF27">
            <v>10194</v>
          </cell>
          <cell r="CG27">
            <v>202181</v>
          </cell>
        </row>
        <row r="28">
          <cell r="A28" t="str">
            <v>ACH010DM</v>
          </cell>
          <cell r="B28" t="str">
            <v>RASAMOELISON José Christian</v>
          </cell>
          <cell r="C28" t="str">
            <v>Commercial</v>
          </cell>
          <cell r="D28" t="str">
            <v>OS1</v>
          </cell>
          <cell r="E28" t="str">
            <v>Anosizato</v>
          </cell>
          <cell r="F28">
            <v>0</v>
          </cell>
          <cell r="G28">
            <v>0</v>
          </cell>
          <cell r="H28">
            <v>173.33</v>
          </cell>
          <cell r="I28">
            <v>180612.244897959</v>
          </cell>
          <cell r="J28">
            <v>0</v>
          </cell>
          <cell r="K28">
            <v>0</v>
          </cell>
          <cell r="L28">
            <v>0</v>
          </cell>
          <cell r="M28">
            <v>20</v>
          </cell>
          <cell r="N28">
            <v>27092.357741573491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7754.1080436172069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173.33</v>
          </cell>
          <cell r="AZ28">
            <v>30</v>
          </cell>
          <cell r="BA28">
            <v>15306.12</v>
          </cell>
          <cell r="BB28">
            <v>15306.12</v>
          </cell>
          <cell r="BC28">
            <v>0</v>
          </cell>
          <cell r="BD28">
            <v>1</v>
          </cell>
          <cell r="BE28">
            <v>1</v>
          </cell>
          <cell r="BF28">
            <v>0</v>
          </cell>
          <cell r="BG28">
            <v>42991.632653061242</v>
          </cell>
          <cell r="BH28">
            <v>1</v>
          </cell>
          <cell r="BI28">
            <v>1</v>
          </cell>
          <cell r="BJ28">
            <v>42991.632653061242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266002.35529259371</v>
          </cell>
          <cell r="BP28">
            <v>2660.02</v>
          </cell>
          <cell r="BQ28">
            <v>2660.02</v>
          </cell>
          <cell r="BR28">
            <v>260600</v>
          </cell>
          <cell r="BS28">
            <v>2120</v>
          </cell>
          <cell r="BT28">
            <v>0</v>
          </cell>
          <cell r="BU28">
            <v>0</v>
          </cell>
          <cell r="BV28">
            <v>2120</v>
          </cell>
          <cell r="BW28">
            <v>0</v>
          </cell>
          <cell r="BX28">
            <v>0</v>
          </cell>
          <cell r="BY28">
            <v>0</v>
          </cell>
          <cell r="BZ28">
            <v>42131.799999999996</v>
          </cell>
          <cell r="CA28">
            <v>0</v>
          </cell>
          <cell r="CB28">
            <v>0</v>
          </cell>
          <cell r="CC28">
            <v>0</v>
          </cell>
          <cell r="CD28">
            <v>216430.51529259371</v>
          </cell>
          <cell r="CE28">
            <v>34580.26</v>
          </cell>
          <cell r="CF28">
            <v>13300.1</v>
          </cell>
          <cell r="CG28">
            <v>313882.7152925937</v>
          </cell>
        </row>
        <row r="29">
          <cell r="A29" t="str">
            <v>ACH011DM</v>
          </cell>
          <cell r="B29" t="str">
            <v>RANDRIANARIVELO Rijaniaina Tiana</v>
          </cell>
          <cell r="C29" t="str">
            <v>Pointeur magasin</v>
          </cell>
          <cell r="D29" t="str">
            <v>OS1</v>
          </cell>
          <cell r="E29" t="str">
            <v>Anosizato</v>
          </cell>
          <cell r="F29">
            <v>0</v>
          </cell>
          <cell r="G29">
            <v>0</v>
          </cell>
          <cell r="H29">
            <v>173.33</v>
          </cell>
          <cell r="I29">
            <v>185000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6701.3448556134335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173.33</v>
          </cell>
          <cell r="AZ29">
            <v>30</v>
          </cell>
          <cell r="BA29">
            <v>15306.12</v>
          </cell>
          <cell r="BB29">
            <v>15306.12</v>
          </cell>
          <cell r="BC29">
            <v>0</v>
          </cell>
          <cell r="BD29">
            <v>1</v>
          </cell>
          <cell r="BE29">
            <v>1</v>
          </cell>
          <cell r="BF29">
            <v>0</v>
          </cell>
          <cell r="BG29">
            <v>0</v>
          </cell>
          <cell r="BH29">
            <v>1</v>
          </cell>
          <cell r="BI29">
            <v>1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200306.12</v>
          </cell>
          <cell r="BP29">
            <v>2003.06</v>
          </cell>
          <cell r="BQ29">
            <v>2003.06</v>
          </cell>
          <cell r="BR29">
            <v>196300</v>
          </cell>
          <cell r="BS29">
            <v>2000</v>
          </cell>
          <cell r="BT29">
            <v>3</v>
          </cell>
          <cell r="BU29">
            <v>0</v>
          </cell>
          <cell r="BV29">
            <v>2000</v>
          </cell>
          <cell r="BW29">
            <v>0</v>
          </cell>
          <cell r="BX29">
            <v>0</v>
          </cell>
          <cell r="BY29">
            <v>50000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144300</v>
          </cell>
          <cell r="CE29">
            <v>26039.78</v>
          </cell>
          <cell r="CF29">
            <v>10015.299999999999</v>
          </cell>
          <cell r="CG29">
            <v>236361.19999999998</v>
          </cell>
        </row>
        <row r="30">
          <cell r="A30" t="str">
            <v>ACH012DM</v>
          </cell>
          <cell r="B30" t="str">
            <v>RAKOTOARIVELO Jean Bruno</v>
          </cell>
          <cell r="C30" t="str">
            <v>Chauffeur</v>
          </cell>
          <cell r="D30" t="str">
            <v>3A</v>
          </cell>
          <cell r="E30" t="str">
            <v>Anosizato</v>
          </cell>
          <cell r="F30">
            <v>0</v>
          </cell>
          <cell r="G30">
            <v>0</v>
          </cell>
          <cell r="H30">
            <v>173.33</v>
          </cell>
          <cell r="I30">
            <v>200000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8</v>
          </cell>
          <cell r="T30">
            <v>2769.2840246927822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7219.6774366156751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173.33</v>
          </cell>
          <cell r="AZ30">
            <v>30</v>
          </cell>
          <cell r="BA30">
            <v>15306.12</v>
          </cell>
          <cell r="BB30">
            <v>15306.12</v>
          </cell>
          <cell r="BC30">
            <v>0</v>
          </cell>
          <cell r="BD30">
            <v>1</v>
          </cell>
          <cell r="BE30">
            <v>1</v>
          </cell>
          <cell r="BF30">
            <v>0</v>
          </cell>
          <cell r="BG30">
            <v>0</v>
          </cell>
          <cell r="BH30">
            <v>1</v>
          </cell>
          <cell r="BI30">
            <v>1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218075.40402469278</v>
          </cell>
          <cell r="BP30">
            <v>2180.75</v>
          </cell>
          <cell r="BQ30">
            <v>2180.75</v>
          </cell>
          <cell r="BR30">
            <v>213700</v>
          </cell>
          <cell r="BS30">
            <v>2000</v>
          </cell>
          <cell r="BT30">
            <v>0</v>
          </cell>
          <cell r="BU30">
            <v>0</v>
          </cell>
          <cell r="BV30">
            <v>2000</v>
          </cell>
          <cell r="BW30">
            <v>0</v>
          </cell>
          <cell r="BX30">
            <v>0</v>
          </cell>
          <cell r="BY30">
            <v>30000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181713.90402469278</v>
          </cell>
          <cell r="CE30">
            <v>28349.75</v>
          </cell>
          <cell r="CF30">
            <v>10903.75</v>
          </cell>
          <cell r="CG30">
            <v>257328.90402469278</v>
          </cell>
        </row>
        <row r="31">
          <cell r="A31" t="str">
            <v>ACH017DM</v>
          </cell>
          <cell r="B31" t="str">
            <v>RAKOTONARIVO Rijaniaina Jacky</v>
          </cell>
          <cell r="C31" t="str">
            <v>Chauffeur</v>
          </cell>
          <cell r="D31" t="str">
            <v>3A</v>
          </cell>
          <cell r="E31" t="str">
            <v>Anosizato</v>
          </cell>
          <cell r="F31">
            <v>0</v>
          </cell>
          <cell r="G31">
            <v>0</v>
          </cell>
          <cell r="H31">
            <v>173.33</v>
          </cell>
          <cell r="I31">
            <v>200000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8</v>
          </cell>
          <cell r="T31">
            <v>2769.2840246927822</v>
          </cell>
          <cell r="U31">
            <v>8</v>
          </cell>
          <cell r="V31">
            <v>18461.893497951882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7563.118160637031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173.33</v>
          </cell>
          <cell r="AZ31">
            <v>30</v>
          </cell>
          <cell r="BA31">
            <v>15306.12</v>
          </cell>
          <cell r="BB31">
            <v>15306.12</v>
          </cell>
          <cell r="BC31">
            <v>0</v>
          </cell>
          <cell r="BD31">
            <v>1</v>
          </cell>
          <cell r="BE31">
            <v>1</v>
          </cell>
          <cell r="BF31">
            <v>0</v>
          </cell>
          <cell r="BG31">
            <v>0</v>
          </cell>
          <cell r="BH31">
            <v>1</v>
          </cell>
          <cell r="BI31">
            <v>1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236537.29752264466</v>
          </cell>
          <cell r="BP31">
            <v>2365.37</v>
          </cell>
          <cell r="BQ31">
            <v>2365.37</v>
          </cell>
          <cell r="BR31">
            <v>231800</v>
          </cell>
          <cell r="BS31">
            <v>2000</v>
          </cell>
          <cell r="BT31">
            <v>4</v>
          </cell>
          <cell r="BU31">
            <v>0</v>
          </cell>
          <cell r="BV31">
            <v>2000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229806.55752264467</v>
          </cell>
          <cell r="CE31">
            <v>30749.809999999998</v>
          </cell>
          <cell r="CF31">
            <v>11826.849999999999</v>
          </cell>
          <cell r="CG31">
            <v>279113.95752264466</v>
          </cell>
        </row>
        <row r="32">
          <cell r="A32" t="str">
            <v>ACH022DM</v>
          </cell>
          <cell r="B32" t="str">
            <v>RAKOTONIRINA David Jocelyn</v>
          </cell>
          <cell r="C32" t="str">
            <v>Aide magasinier</v>
          </cell>
          <cell r="D32" t="str">
            <v>OS1</v>
          </cell>
          <cell r="E32" t="str">
            <v>Anosizato</v>
          </cell>
          <cell r="F32">
            <v>0</v>
          </cell>
          <cell r="G32">
            <v>0</v>
          </cell>
          <cell r="H32">
            <v>173.33</v>
          </cell>
          <cell r="I32">
            <v>178050</v>
          </cell>
          <cell r="J32">
            <v>0</v>
          </cell>
          <cell r="K32">
            <v>0</v>
          </cell>
          <cell r="L32">
            <v>0</v>
          </cell>
          <cell r="M32">
            <v>17</v>
          </cell>
          <cell r="N32">
            <v>22701.811573299488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6297.9237496970791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173.33</v>
          </cell>
          <cell r="AZ32">
            <v>30</v>
          </cell>
          <cell r="BA32">
            <v>15306.12</v>
          </cell>
          <cell r="BB32">
            <v>15306.12</v>
          </cell>
          <cell r="BC32">
            <v>0</v>
          </cell>
          <cell r="BD32">
            <v>1</v>
          </cell>
          <cell r="BE32">
            <v>1</v>
          </cell>
          <cell r="BF32">
            <v>0</v>
          </cell>
          <cell r="BG32">
            <v>0</v>
          </cell>
          <cell r="BH32">
            <v>1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216057.93157329949</v>
          </cell>
          <cell r="BP32">
            <v>2160.58</v>
          </cell>
          <cell r="BQ32">
            <v>2160.58</v>
          </cell>
          <cell r="BR32">
            <v>211700</v>
          </cell>
          <cell r="BS32">
            <v>2000</v>
          </cell>
          <cell r="BT32">
            <v>0</v>
          </cell>
          <cell r="BU32">
            <v>0</v>
          </cell>
          <cell r="BV32">
            <v>2000</v>
          </cell>
          <cell r="BW32">
            <v>0</v>
          </cell>
          <cell r="BX32">
            <v>0</v>
          </cell>
          <cell r="BY32">
            <v>40000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169736.77157329951</v>
          </cell>
          <cell r="CE32">
            <v>28087.54</v>
          </cell>
          <cell r="CF32">
            <v>10802.9</v>
          </cell>
          <cell r="CG32">
            <v>254948.37157329949</v>
          </cell>
        </row>
        <row r="33">
          <cell r="A33" t="str">
            <v>ACH025DM</v>
          </cell>
          <cell r="B33" t="str">
            <v>ANDRIAMIHAJA Théophile Daniel</v>
          </cell>
          <cell r="C33" t="str">
            <v>Aide magasinier</v>
          </cell>
          <cell r="D33" t="str">
            <v>M1</v>
          </cell>
          <cell r="E33" t="str">
            <v>Anosizato</v>
          </cell>
          <cell r="F33">
            <v>0</v>
          </cell>
          <cell r="G33">
            <v>0</v>
          </cell>
          <cell r="H33">
            <v>173.33</v>
          </cell>
          <cell r="I33">
            <v>172408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8</v>
          </cell>
          <cell r="T33">
            <v>2387.233600646166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56</v>
          </cell>
          <cell r="AH33">
            <v>7</v>
          </cell>
          <cell r="AI33">
            <v>0</v>
          </cell>
          <cell r="AJ33">
            <v>0</v>
          </cell>
          <cell r="AK33">
            <v>40228.533333333333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117.33000000000001</v>
          </cell>
          <cell r="AZ33">
            <v>23</v>
          </cell>
          <cell r="BA33">
            <v>15306.12</v>
          </cell>
          <cell r="BB33">
            <v>11734.692000000001</v>
          </cell>
          <cell r="BC33">
            <v>0</v>
          </cell>
          <cell r="BD33">
            <v>1</v>
          </cell>
          <cell r="BE33">
            <v>1</v>
          </cell>
          <cell r="BF33">
            <v>0</v>
          </cell>
          <cell r="BG33">
            <v>0</v>
          </cell>
          <cell r="BH33">
            <v>1</v>
          </cell>
          <cell r="BI33">
            <v>1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146301.39226731285</v>
          </cell>
          <cell r="BP33">
            <v>1463.01</v>
          </cell>
          <cell r="BQ33">
            <v>1463.01</v>
          </cell>
          <cell r="BR33">
            <v>143300</v>
          </cell>
          <cell r="BS33">
            <v>2000</v>
          </cell>
          <cell r="BT33">
            <v>0</v>
          </cell>
          <cell r="BU33">
            <v>0</v>
          </cell>
          <cell r="BV33">
            <v>2000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141375.37226731284</v>
          </cell>
          <cell r="CE33">
            <v>19019.13</v>
          </cell>
          <cell r="CF33">
            <v>7315.05</v>
          </cell>
          <cell r="CG33">
            <v>172635.57226731285</v>
          </cell>
        </row>
        <row r="34">
          <cell r="A34" t="str">
            <v>ACH031DM</v>
          </cell>
          <cell r="B34" t="str">
            <v>RAZAFINDRANAIVO Serge</v>
          </cell>
          <cell r="C34" t="str">
            <v>Chef secteur</v>
          </cell>
          <cell r="D34" t="str">
            <v>2B</v>
          </cell>
          <cell r="E34" t="str">
            <v>Anosizato</v>
          </cell>
          <cell r="F34">
            <v>0</v>
          </cell>
          <cell r="G34">
            <v>0</v>
          </cell>
          <cell r="H34">
            <v>173.33</v>
          </cell>
          <cell r="I34">
            <v>260000</v>
          </cell>
          <cell r="J34">
            <v>0</v>
          </cell>
          <cell r="K34">
            <v>0</v>
          </cell>
          <cell r="L34">
            <v>0</v>
          </cell>
          <cell r="M34">
            <v>22</v>
          </cell>
          <cell r="N34">
            <v>42900.825015865688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10354.260801792745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173.33</v>
          </cell>
          <cell r="AZ34">
            <v>30</v>
          </cell>
          <cell r="BA34">
            <v>15306.12</v>
          </cell>
          <cell r="BB34">
            <v>15306.12</v>
          </cell>
          <cell r="BC34">
            <v>0</v>
          </cell>
          <cell r="BD34">
            <v>1</v>
          </cell>
          <cell r="BE34">
            <v>1</v>
          </cell>
          <cell r="BF34">
            <v>0</v>
          </cell>
          <cell r="BG34">
            <v>0</v>
          </cell>
          <cell r="BH34">
            <v>1</v>
          </cell>
          <cell r="BI34">
            <v>1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318206.94501586567</v>
          </cell>
          <cell r="BP34">
            <v>3182.07</v>
          </cell>
          <cell r="BQ34">
            <v>3182.07</v>
          </cell>
          <cell r="BR34">
            <v>311800</v>
          </cell>
          <cell r="BS34">
            <v>12360</v>
          </cell>
          <cell r="BT34">
            <v>0</v>
          </cell>
          <cell r="BU34">
            <v>0</v>
          </cell>
          <cell r="BV34">
            <v>12360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299482.80501586566</v>
          </cell>
          <cell r="CE34">
            <v>41366.910000000003</v>
          </cell>
          <cell r="CF34">
            <v>15910.35</v>
          </cell>
          <cell r="CG34">
            <v>375484.20501586562</v>
          </cell>
        </row>
        <row r="35">
          <cell r="A35" t="str">
            <v>ACH032DM</v>
          </cell>
          <cell r="B35" t="str">
            <v>RAKOTONIRINA Philibert</v>
          </cell>
          <cell r="C35" t="str">
            <v>Aide magasinier</v>
          </cell>
          <cell r="D35" t="str">
            <v>M1</v>
          </cell>
          <cell r="E35" t="str">
            <v>Anosizato</v>
          </cell>
          <cell r="F35">
            <v>0</v>
          </cell>
          <cell r="G35">
            <v>0</v>
          </cell>
          <cell r="H35">
            <v>173.33</v>
          </cell>
          <cell r="I35">
            <v>172408</v>
          </cell>
          <cell r="J35">
            <v>0</v>
          </cell>
          <cell r="K35">
            <v>0</v>
          </cell>
          <cell r="L35">
            <v>0</v>
          </cell>
          <cell r="M35">
            <v>19</v>
          </cell>
          <cell r="N35">
            <v>24568.612473316796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5814.2172676540995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173.33</v>
          </cell>
          <cell r="AZ35">
            <v>30</v>
          </cell>
          <cell r="BA35">
            <v>15306.12</v>
          </cell>
          <cell r="BB35">
            <v>15306.12</v>
          </cell>
          <cell r="BC35">
            <v>0</v>
          </cell>
          <cell r="BD35">
            <v>1</v>
          </cell>
          <cell r="BE35">
            <v>1</v>
          </cell>
          <cell r="BF35">
            <v>0</v>
          </cell>
          <cell r="BG35">
            <v>0</v>
          </cell>
          <cell r="BH35">
            <v>1</v>
          </cell>
          <cell r="BI35">
            <v>1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212282.73247331678</v>
          </cell>
          <cell r="BP35">
            <v>2122.83</v>
          </cell>
          <cell r="BQ35">
            <v>2122.83</v>
          </cell>
          <cell r="BR35">
            <v>208000</v>
          </cell>
          <cell r="BS35">
            <v>2000</v>
          </cell>
          <cell r="BT35">
            <v>2</v>
          </cell>
          <cell r="BU35">
            <v>0</v>
          </cell>
          <cell r="BV35">
            <v>2000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206037.0724733168</v>
          </cell>
          <cell r="CE35">
            <v>27596.79</v>
          </cell>
          <cell r="CF35">
            <v>10614.15</v>
          </cell>
          <cell r="CG35">
            <v>250493.67247331678</v>
          </cell>
        </row>
        <row r="36">
          <cell r="A36" t="str">
            <v>ACH035DM</v>
          </cell>
          <cell r="B36" t="str">
            <v>RAZAFINDRANTO Herizo</v>
          </cell>
          <cell r="C36" t="str">
            <v>Aide Magasinier</v>
          </cell>
          <cell r="D36" t="str">
            <v>1A</v>
          </cell>
          <cell r="E36" t="str">
            <v>Anosizato</v>
          </cell>
          <cell r="F36">
            <v>0</v>
          </cell>
          <cell r="G36">
            <v>0</v>
          </cell>
          <cell r="H36">
            <v>173.33</v>
          </cell>
          <cell r="I36">
            <v>172408</v>
          </cell>
          <cell r="J36">
            <v>0</v>
          </cell>
          <cell r="K36">
            <v>0</v>
          </cell>
          <cell r="L36">
            <v>0</v>
          </cell>
          <cell r="M36">
            <v>12</v>
          </cell>
          <cell r="N36">
            <v>15517.01840420008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8</v>
          </cell>
          <cell r="T36">
            <v>2387.233600646166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5844.627272279261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173.33</v>
          </cell>
          <cell r="AZ36">
            <v>30</v>
          </cell>
          <cell r="BA36">
            <v>15306.12</v>
          </cell>
          <cell r="BB36">
            <v>15306.12</v>
          </cell>
          <cell r="BC36">
            <v>0</v>
          </cell>
          <cell r="BD36">
            <v>1</v>
          </cell>
          <cell r="BE36">
            <v>1</v>
          </cell>
          <cell r="BF36">
            <v>0</v>
          </cell>
          <cell r="BG36">
            <v>0</v>
          </cell>
          <cell r="BH36">
            <v>1</v>
          </cell>
          <cell r="BI36">
            <v>1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205618.37200484626</v>
          </cell>
          <cell r="BP36">
            <v>2056.1799999999998</v>
          </cell>
          <cell r="BQ36">
            <v>2056.1799999999998</v>
          </cell>
          <cell r="BR36">
            <v>201500</v>
          </cell>
          <cell r="BS36">
            <v>2000</v>
          </cell>
          <cell r="BT36">
            <v>0</v>
          </cell>
          <cell r="BU36">
            <v>0</v>
          </cell>
          <cell r="BV36">
            <v>2000</v>
          </cell>
          <cell r="BW36">
            <v>0</v>
          </cell>
          <cell r="BX36">
            <v>20000</v>
          </cell>
          <cell r="BY36">
            <v>50000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129506.01200484627</v>
          </cell>
          <cell r="CE36">
            <v>26730.339999999997</v>
          </cell>
          <cell r="CF36">
            <v>10280.9</v>
          </cell>
          <cell r="CG36">
            <v>242629.61200484625</v>
          </cell>
        </row>
        <row r="37">
          <cell r="A37" t="str">
            <v>ACH036DM</v>
          </cell>
          <cell r="B37" t="str">
            <v>Olivier Jean Yves</v>
          </cell>
          <cell r="C37" t="str">
            <v>Aide vendeur Tamatave</v>
          </cell>
          <cell r="D37" t="str">
            <v>1A</v>
          </cell>
          <cell r="E37" t="str">
            <v>Tamatave</v>
          </cell>
          <cell r="F37">
            <v>0</v>
          </cell>
          <cell r="G37">
            <v>0</v>
          </cell>
          <cell r="H37">
            <v>173.33</v>
          </cell>
          <cell r="I37">
            <v>168019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5823.154796296295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173.33</v>
          </cell>
          <cell r="AZ37">
            <v>30</v>
          </cell>
          <cell r="BA37">
            <v>15384.62</v>
          </cell>
          <cell r="BB37">
            <v>15384.62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1</v>
          </cell>
          <cell r="BI37">
            <v>1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183403.62</v>
          </cell>
          <cell r="BP37">
            <v>1834.04</v>
          </cell>
          <cell r="BQ37">
            <v>2751.0542999999998</v>
          </cell>
          <cell r="BR37">
            <v>178800</v>
          </cell>
          <cell r="BS37">
            <v>2000</v>
          </cell>
          <cell r="BT37">
            <v>0</v>
          </cell>
          <cell r="BU37">
            <v>0</v>
          </cell>
          <cell r="BV37">
            <v>2000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176818.5257</v>
          </cell>
          <cell r="CE37">
            <v>23842.52</v>
          </cell>
          <cell r="CF37">
            <v>15130.798649999999</v>
          </cell>
          <cell r="CG37">
            <v>222376.93865</v>
          </cell>
        </row>
        <row r="38">
          <cell r="A38" t="str">
            <v>ACH039DM</v>
          </cell>
          <cell r="B38" t="str">
            <v>TOLOJANAHARY Jean Denis</v>
          </cell>
          <cell r="C38" t="str">
            <v>Aide Magasinier</v>
          </cell>
          <cell r="D38" t="str">
            <v>M1</v>
          </cell>
          <cell r="E38" t="str">
            <v>Anosizato</v>
          </cell>
          <cell r="F38">
            <v>0</v>
          </cell>
          <cell r="G38">
            <v>0</v>
          </cell>
          <cell r="H38">
            <v>173.33</v>
          </cell>
          <cell r="I38">
            <v>168019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6010.829528023377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173.33</v>
          </cell>
          <cell r="AZ38">
            <v>30</v>
          </cell>
          <cell r="BA38">
            <v>15306.12</v>
          </cell>
          <cell r="BB38">
            <v>15306.12</v>
          </cell>
          <cell r="BC38">
            <v>0</v>
          </cell>
          <cell r="BD38">
            <v>1</v>
          </cell>
          <cell r="BE38">
            <v>1</v>
          </cell>
          <cell r="BF38">
            <v>0</v>
          </cell>
          <cell r="BG38">
            <v>0</v>
          </cell>
          <cell r="BH38">
            <v>1</v>
          </cell>
          <cell r="BI38">
            <v>1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183325.12</v>
          </cell>
          <cell r="BP38">
            <v>1833.25</v>
          </cell>
          <cell r="BQ38">
            <v>1833.25</v>
          </cell>
          <cell r="BR38">
            <v>179600</v>
          </cell>
          <cell r="BS38">
            <v>2000</v>
          </cell>
          <cell r="BT38">
            <v>0</v>
          </cell>
          <cell r="BU38">
            <v>0</v>
          </cell>
          <cell r="BV38">
            <v>2000</v>
          </cell>
          <cell r="BW38">
            <v>0</v>
          </cell>
          <cell r="BX38">
            <v>0</v>
          </cell>
          <cell r="BY38">
            <v>30000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147658.62</v>
          </cell>
          <cell r="CE38">
            <v>23832.25</v>
          </cell>
          <cell r="CF38">
            <v>9166.25</v>
          </cell>
          <cell r="CG38">
            <v>216323.62</v>
          </cell>
        </row>
        <row r="39">
          <cell r="A39" t="str">
            <v>ACH040DM</v>
          </cell>
          <cell r="B39" t="str">
            <v>TOVO-HANDRINIAINA Rolland</v>
          </cell>
          <cell r="C39" t="str">
            <v>pointeur magasin</v>
          </cell>
          <cell r="D39" t="str">
            <v>OS2</v>
          </cell>
          <cell r="E39" t="str">
            <v>Anosizato</v>
          </cell>
          <cell r="F39">
            <v>0</v>
          </cell>
          <cell r="G39">
            <v>0</v>
          </cell>
          <cell r="H39">
            <v>173.33</v>
          </cell>
          <cell r="I39">
            <v>174914</v>
          </cell>
          <cell r="J39">
            <v>0</v>
          </cell>
          <cell r="K39">
            <v>0</v>
          </cell>
          <cell r="L39">
            <v>0</v>
          </cell>
          <cell r="M39">
            <v>17</v>
          </cell>
          <cell r="N39">
            <v>22301.963883920842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6086.7929802214949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173.33</v>
          </cell>
          <cell r="AZ39">
            <v>30</v>
          </cell>
          <cell r="BA39">
            <v>15306.12</v>
          </cell>
          <cell r="BB39">
            <v>15306.12</v>
          </cell>
          <cell r="BC39">
            <v>0</v>
          </cell>
          <cell r="BD39">
            <v>1</v>
          </cell>
          <cell r="BE39">
            <v>1</v>
          </cell>
          <cell r="BF39">
            <v>0</v>
          </cell>
          <cell r="BG39">
            <v>0</v>
          </cell>
          <cell r="BH39">
            <v>1</v>
          </cell>
          <cell r="BI39">
            <v>1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212522.08388392083</v>
          </cell>
          <cell r="BP39">
            <v>2125.2199999999998</v>
          </cell>
          <cell r="BQ39">
            <v>2125.2199999999998</v>
          </cell>
          <cell r="BR39">
            <v>208200</v>
          </cell>
          <cell r="BS39">
            <v>2000</v>
          </cell>
          <cell r="BT39">
            <v>0</v>
          </cell>
          <cell r="BU39">
            <v>0</v>
          </cell>
          <cell r="BV39">
            <v>2000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206271.64388392083</v>
          </cell>
          <cell r="CE39">
            <v>27627.859999999997</v>
          </cell>
          <cell r="CF39">
            <v>10626.099999999999</v>
          </cell>
          <cell r="CG39">
            <v>250776.04388392082</v>
          </cell>
        </row>
        <row r="40">
          <cell r="A40" t="str">
            <v>ACH041DM</v>
          </cell>
          <cell r="B40" t="str">
            <v>ANDRIANOELISON Hajanirina Jean Yves</v>
          </cell>
          <cell r="C40" t="str">
            <v>Aide Magasinier</v>
          </cell>
          <cell r="D40" t="str">
            <v>M1</v>
          </cell>
          <cell r="E40" t="str">
            <v>Anosizato</v>
          </cell>
          <cell r="F40">
            <v>0</v>
          </cell>
          <cell r="G40">
            <v>0</v>
          </cell>
          <cell r="H40">
            <v>173.33</v>
          </cell>
          <cell r="I40">
            <v>168019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173.33</v>
          </cell>
          <cell r="AZ40">
            <v>30</v>
          </cell>
          <cell r="BA40">
            <v>0</v>
          </cell>
          <cell r="BB40">
            <v>0</v>
          </cell>
          <cell r="BC40">
            <v>0</v>
          </cell>
          <cell r="BD40">
            <v>1</v>
          </cell>
          <cell r="BE40">
            <v>1</v>
          </cell>
          <cell r="BF40">
            <v>0</v>
          </cell>
          <cell r="BG40">
            <v>0</v>
          </cell>
          <cell r="BH40">
            <v>1</v>
          </cell>
          <cell r="BI40">
            <v>1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168019</v>
          </cell>
          <cell r="BP40">
            <v>1680.19</v>
          </cell>
          <cell r="BQ40">
            <v>1680.19</v>
          </cell>
          <cell r="BR40">
            <v>164600</v>
          </cell>
          <cell r="BS40">
            <v>2000</v>
          </cell>
          <cell r="BT40">
            <v>0</v>
          </cell>
          <cell r="BU40">
            <v>0</v>
          </cell>
          <cell r="BV40">
            <v>2000</v>
          </cell>
          <cell r="BW40">
            <v>0</v>
          </cell>
          <cell r="BX40">
            <v>0</v>
          </cell>
          <cell r="BY40">
            <v>40000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122658.62</v>
          </cell>
          <cell r="CE40">
            <v>21842.47</v>
          </cell>
          <cell r="CF40">
            <v>8400.9500000000007</v>
          </cell>
          <cell r="CG40">
            <v>198262.42</v>
          </cell>
        </row>
        <row r="41">
          <cell r="A41" t="str">
            <v>AM0011DM</v>
          </cell>
          <cell r="B41" t="str">
            <v>ANDRIANIAINA Rantonirina</v>
          </cell>
          <cell r="C41" t="str">
            <v>Responsable Commercial Régionnal</v>
          </cell>
          <cell r="D41" t="str">
            <v>HC</v>
          </cell>
          <cell r="E41" t="str">
            <v>Anosizato</v>
          </cell>
          <cell r="F41">
            <v>0</v>
          </cell>
          <cell r="G41">
            <v>0</v>
          </cell>
          <cell r="H41">
            <v>173.33</v>
          </cell>
          <cell r="I41">
            <v>446408.1632653061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16975.378439737895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173.33</v>
          </cell>
          <cell r="AZ41">
            <v>30</v>
          </cell>
          <cell r="BA41">
            <v>0</v>
          </cell>
          <cell r="BB41">
            <v>0</v>
          </cell>
          <cell r="BC41">
            <v>0</v>
          </cell>
          <cell r="BD41">
            <v>1</v>
          </cell>
          <cell r="BE41">
            <v>1</v>
          </cell>
          <cell r="BF41">
            <v>0</v>
          </cell>
          <cell r="BG41">
            <v>62000</v>
          </cell>
          <cell r="BH41">
            <v>1</v>
          </cell>
          <cell r="BI41">
            <v>1</v>
          </cell>
          <cell r="BJ41">
            <v>62000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508408.1632653061</v>
          </cell>
          <cell r="BP41">
            <v>5084.08</v>
          </cell>
          <cell r="BQ41">
            <v>5084.08</v>
          </cell>
          <cell r="BR41">
            <v>498200</v>
          </cell>
          <cell r="BS41">
            <v>49640</v>
          </cell>
          <cell r="BT41">
            <v>0</v>
          </cell>
          <cell r="BU41">
            <v>0</v>
          </cell>
          <cell r="BV41">
            <v>49640</v>
          </cell>
          <cell r="BW41">
            <v>0</v>
          </cell>
          <cell r="BX41">
            <v>0</v>
          </cell>
          <cell r="BY41">
            <v>20000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428600.00326530606</v>
          </cell>
          <cell r="CE41">
            <v>66093.039999999994</v>
          </cell>
          <cell r="CF41">
            <v>25420.400000000001</v>
          </cell>
          <cell r="CG41">
            <v>599921.6032653061</v>
          </cell>
        </row>
        <row r="42">
          <cell r="A42" t="str">
            <v>AM0017DF</v>
          </cell>
          <cell r="B42" t="str">
            <v>RAMAROMISA Niry</v>
          </cell>
          <cell r="C42" t="str">
            <v>Responsable Marketing</v>
          </cell>
          <cell r="D42" t="str">
            <v>HC</v>
          </cell>
          <cell r="E42" t="str">
            <v>Anosizato</v>
          </cell>
          <cell r="F42">
            <v>0</v>
          </cell>
          <cell r="G42">
            <v>0</v>
          </cell>
          <cell r="H42">
            <v>173.33</v>
          </cell>
          <cell r="I42">
            <v>1084164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36233.398435885931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173.33</v>
          </cell>
          <cell r="AZ42">
            <v>30</v>
          </cell>
          <cell r="BA42">
            <v>0</v>
          </cell>
          <cell r="BB42">
            <v>0</v>
          </cell>
          <cell r="BC42">
            <v>0</v>
          </cell>
          <cell r="BD42">
            <v>1</v>
          </cell>
          <cell r="BE42">
            <v>1</v>
          </cell>
          <cell r="BF42">
            <v>0</v>
          </cell>
          <cell r="BG42">
            <v>0</v>
          </cell>
          <cell r="BH42">
            <v>1</v>
          </cell>
          <cell r="BI42">
            <v>1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1084164</v>
          </cell>
          <cell r="BP42">
            <v>10841.64</v>
          </cell>
          <cell r="BQ42">
            <v>10841.64</v>
          </cell>
          <cell r="BR42">
            <v>1062400</v>
          </cell>
          <cell r="BS42">
            <v>162480</v>
          </cell>
          <cell r="BT42">
            <v>0</v>
          </cell>
          <cell r="BU42">
            <v>0</v>
          </cell>
          <cell r="BV42">
            <v>162480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900000.7200000002</v>
          </cell>
          <cell r="CE42">
            <v>140941.32</v>
          </cell>
          <cell r="CF42">
            <v>54208.2</v>
          </cell>
          <cell r="CG42">
            <v>1279313.52</v>
          </cell>
        </row>
        <row r="43">
          <cell r="A43" t="str">
            <v>AM0022DF</v>
          </cell>
          <cell r="B43" t="str">
            <v>ANDRIAMIALIJAONA Vero Lalaina</v>
          </cell>
          <cell r="C43" t="str">
            <v>Assistante Administrative</v>
          </cell>
          <cell r="D43" t="str">
            <v>3A</v>
          </cell>
          <cell r="E43" t="str">
            <v>Ankorondrano</v>
          </cell>
          <cell r="F43">
            <v>0</v>
          </cell>
          <cell r="G43">
            <v>0</v>
          </cell>
          <cell r="H43">
            <v>173.33</v>
          </cell>
          <cell r="I43">
            <v>400000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173.33</v>
          </cell>
          <cell r="AZ43">
            <v>30</v>
          </cell>
          <cell r="BA43">
            <v>19132.650000000001</v>
          </cell>
          <cell r="BB43">
            <v>19132.650000000001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1</v>
          </cell>
          <cell r="BI43">
            <v>1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419132.65</v>
          </cell>
          <cell r="BP43">
            <v>4191.33</v>
          </cell>
          <cell r="BQ43">
            <v>4191.33</v>
          </cell>
          <cell r="BR43">
            <v>410700</v>
          </cell>
          <cell r="BS43">
            <v>32140</v>
          </cell>
          <cell r="BT43">
            <v>3</v>
          </cell>
          <cell r="BU43">
            <v>6000</v>
          </cell>
          <cell r="BV43">
            <v>26140</v>
          </cell>
          <cell r="BW43">
            <v>0</v>
          </cell>
          <cell r="BX43">
            <v>100000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284609.99</v>
          </cell>
          <cell r="CE43">
            <v>54487.29</v>
          </cell>
          <cell r="CF43">
            <v>20956.650000000001</v>
          </cell>
          <cell r="CG43">
            <v>494576.59</v>
          </cell>
        </row>
        <row r="44">
          <cell r="A44" t="str">
            <v>AM0022UF</v>
          </cell>
          <cell r="B44" t="str">
            <v>RASAMINAIVO Mahefaniriana Hanitra</v>
          </cell>
          <cell r="C44" t="str">
            <v>Chef de service planification</v>
          </cell>
          <cell r="D44" t="str">
            <v>HC</v>
          </cell>
          <cell r="E44" t="str">
            <v>Anosy Avaratra</v>
          </cell>
          <cell r="F44">
            <v>0</v>
          </cell>
          <cell r="G44">
            <v>0</v>
          </cell>
          <cell r="H44">
            <v>173.33</v>
          </cell>
          <cell r="I44">
            <v>829081.63265306118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27977.137449953203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173.33</v>
          </cell>
          <cell r="AZ44">
            <v>30</v>
          </cell>
          <cell r="BA44">
            <v>19132.650000000001</v>
          </cell>
          <cell r="BB44">
            <v>19132.650000000001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1</v>
          </cell>
          <cell r="BI44">
            <v>1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848214.28265306121</v>
          </cell>
          <cell r="BP44">
            <v>8482.14</v>
          </cell>
          <cell r="BQ44">
            <v>8482.14</v>
          </cell>
          <cell r="BR44">
            <v>831200</v>
          </cell>
          <cell r="BS44">
            <v>116240</v>
          </cell>
          <cell r="BT44">
            <v>1</v>
          </cell>
          <cell r="BU44">
            <v>2000</v>
          </cell>
          <cell r="BV44">
            <v>114240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717010.00265306118</v>
          </cell>
          <cell r="CE44">
            <v>110267.81999999999</v>
          </cell>
          <cell r="CF44">
            <v>42410.7</v>
          </cell>
          <cell r="CG44">
            <v>1000892.8026530611</v>
          </cell>
        </row>
        <row r="45">
          <cell r="A45" t="str">
            <v>AM0028UM</v>
          </cell>
          <cell r="B45" t="str">
            <v>RANDRIAKOTO Mamihery</v>
          </cell>
          <cell r="C45" t="str">
            <v>Directeur d'Usine</v>
          </cell>
          <cell r="D45" t="str">
            <v>HC</v>
          </cell>
          <cell r="E45" t="str">
            <v>Anosy Avaratra</v>
          </cell>
          <cell r="F45">
            <v>0</v>
          </cell>
          <cell r="G45">
            <v>0</v>
          </cell>
          <cell r="H45">
            <v>173.33</v>
          </cell>
          <cell r="I45">
            <v>1231265.5900000001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42861.863592987844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173.33</v>
          </cell>
          <cell r="AZ45">
            <v>30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1</v>
          </cell>
          <cell r="BI45">
            <v>1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1231265.5900000001</v>
          </cell>
          <cell r="BP45">
            <v>12312.66</v>
          </cell>
          <cell r="BQ45">
            <v>12312.66</v>
          </cell>
          <cell r="BR45">
            <v>1206600</v>
          </cell>
          <cell r="BS45">
            <v>191320</v>
          </cell>
          <cell r="BT45">
            <v>1</v>
          </cell>
          <cell r="BU45">
            <v>2000</v>
          </cell>
          <cell r="BV45">
            <v>189320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1017320.2700000003</v>
          </cell>
          <cell r="CE45">
            <v>160064.57999999999</v>
          </cell>
          <cell r="CF45">
            <v>61563.3</v>
          </cell>
          <cell r="CG45">
            <v>1452893.4700000002</v>
          </cell>
        </row>
        <row r="46">
          <cell r="A46" t="str">
            <v>AM0046DF</v>
          </cell>
          <cell r="B46" t="str">
            <v>RAZAFINDRABE Rabearizafy Ando</v>
          </cell>
          <cell r="C46" t="str">
            <v>Assistante de direction</v>
          </cell>
          <cell r="D46" t="str">
            <v>HC</v>
          </cell>
          <cell r="E46" t="str">
            <v>Ankorondrano</v>
          </cell>
          <cell r="F46">
            <v>0</v>
          </cell>
          <cell r="G46">
            <v>0</v>
          </cell>
          <cell r="H46">
            <v>173.33</v>
          </cell>
          <cell r="I46">
            <v>1084164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</v>
          </cell>
          <cell r="AB46">
            <v>72277.600000000006</v>
          </cell>
          <cell r="AC46">
            <v>72277.600000000006</v>
          </cell>
          <cell r="AD46">
            <v>0</v>
          </cell>
          <cell r="AE46">
            <v>0</v>
          </cell>
          <cell r="AF46">
            <v>0</v>
          </cell>
          <cell r="AG46">
            <v>8</v>
          </cell>
          <cell r="AH46">
            <v>1</v>
          </cell>
          <cell r="AI46">
            <v>36138.79847390412</v>
          </cell>
          <cell r="AJ46">
            <v>36138.79847390412</v>
          </cell>
          <cell r="AK46">
            <v>36138.800000000003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149.33000000000001</v>
          </cell>
          <cell r="AZ46">
            <v>27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1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1084163.9984739041</v>
          </cell>
          <cell r="BP46">
            <v>10841.64</v>
          </cell>
          <cell r="BQ46">
            <v>10841.64</v>
          </cell>
          <cell r="BR46">
            <v>1062400</v>
          </cell>
          <cell r="BS46">
            <v>162480</v>
          </cell>
          <cell r="BT46">
            <v>0</v>
          </cell>
          <cell r="BU46">
            <v>0</v>
          </cell>
          <cell r="BV46">
            <v>162480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900000.7184739043</v>
          </cell>
          <cell r="CE46">
            <v>140941.32</v>
          </cell>
          <cell r="CF46">
            <v>54208.2</v>
          </cell>
          <cell r="CG46">
            <v>1279313.5184739041</v>
          </cell>
        </row>
        <row r="47">
          <cell r="A47" t="str">
            <v>AM0047DF</v>
          </cell>
          <cell r="B47" t="str">
            <v>RAKOTOMAHANDRY Jeanne Eva A. D</v>
          </cell>
          <cell r="C47" t="str">
            <v>Chef Comptable</v>
          </cell>
          <cell r="D47" t="str">
            <v>HC</v>
          </cell>
          <cell r="E47" t="str">
            <v>Ankorondrano</v>
          </cell>
          <cell r="F47">
            <v>0</v>
          </cell>
          <cell r="G47">
            <v>0</v>
          </cell>
          <cell r="H47">
            <v>173.33</v>
          </cell>
          <cell r="I47">
            <v>2151863.04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75048.259081068318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173.33</v>
          </cell>
          <cell r="AZ47">
            <v>30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1</v>
          </cell>
          <cell r="BI47">
            <v>1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2151863.04</v>
          </cell>
          <cell r="BP47">
            <v>13441.52</v>
          </cell>
          <cell r="BQ47">
            <v>13441.52</v>
          </cell>
          <cell r="BR47">
            <v>2124900</v>
          </cell>
          <cell r="BS47">
            <v>374980</v>
          </cell>
          <cell r="BT47">
            <v>0</v>
          </cell>
          <cell r="BU47">
            <v>0</v>
          </cell>
          <cell r="BV47">
            <v>374980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1750000</v>
          </cell>
          <cell r="CE47">
            <v>174739.76</v>
          </cell>
          <cell r="CF47">
            <v>67207.600000000006</v>
          </cell>
          <cell r="CG47">
            <v>2393810.4</v>
          </cell>
        </row>
        <row r="48">
          <cell r="A48" t="str">
            <v>AM0050DF</v>
          </cell>
          <cell r="B48" t="str">
            <v>RAMANAMAHEFA Tahiriniaina Zo</v>
          </cell>
          <cell r="C48" t="str">
            <v>Comptable</v>
          </cell>
          <cell r="D48" t="str">
            <v>3A</v>
          </cell>
          <cell r="E48" t="str">
            <v>Ankorondrano</v>
          </cell>
          <cell r="F48">
            <v>0</v>
          </cell>
          <cell r="G48">
            <v>0</v>
          </cell>
          <cell r="H48">
            <v>173.33</v>
          </cell>
          <cell r="I48">
            <v>255102.03999999998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9141.1563333333343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173.33</v>
          </cell>
          <cell r="AZ48">
            <v>30</v>
          </cell>
          <cell r="BA48">
            <v>19132.650000000001</v>
          </cell>
          <cell r="BB48">
            <v>19132.650000000001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1</v>
          </cell>
          <cell r="BI48">
            <v>1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274234.69</v>
          </cell>
          <cell r="BP48">
            <v>2742.35</v>
          </cell>
          <cell r="BQ48">
            <v>2742.35</v>
          </cell>
          <cell r="BR48">
            <v>268700</v>
          </cell>
          <cell r="BS48">
            <v>3740</v>
          </cell>
          <cell r="BT48">
            <v>0</v>
          </cell>
          <cell r="BU48">
            <v>0</v>
          </cell>
          <cell r="BV48">
            <v>3740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265009.99000000005</v>
          </cell>
          <cell r="CE48">
            <v>35650.549999999996</v>
          </cell>
          <cell r="CF48">
            <v>13711.75</v>
          </cell>
          <cell r="CG48">
            <v>323596.99</v>
          </cell>
        </row>
        <row r="49">
          <cell r="A49" t="str">
            <v>AM0052DM</v>
          </cell>
          <cell r="B49" t="str">
            <v>ANDRIANARIVONY Jean Herman Dauphin</v>
          </cell>
          <cell r="C49" t="str">
            <v>Responsable dépôt province</v>
          </cell>
          <cell r="D49" t="str">
            <v>HC</v>
          </cell>
          <cell r="E49" t="str">
            <v>Tamatave</v>
          </cell>
          <cell r="F49">
            <v>0</v>
          </cell>
          <cell r="G49">
            <v>0</v>
          </cell>
          <cell r="H49">
            <v>173.33</v>
          </cell>
          <cell r="I49">
            <v>892900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173.33</v>
          </cell>
          <cell r="AZ49">
            <v>30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1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892900</v>
          </cell>
          <cell r="BP49">
            <v>8929</v>
          </cell>
          <cell r="BQ49">
            <v>13393.5</v>
          </cell>
          <cell r="BR49">
            <v>870500</v>
          </cell>
          <cell r="BS49">
            <v>124100</v>
          </cell>
          <cell r="BT49">
            <v>0</v>
          </cell>
          <cell r="BU49">
            <v>0</v>
          </cell>
          <cell r="BV49">
            <v>124100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746477.5</v>
          </cell>
          <cell r="CE49">
            <v>116077</v>
          </cell>
          <cell r="CF49">
            <v>73664.25</v>
          </cell>
          <cell r="CG49">
            <v>1082641.25</v>
          </cell>
        </row>
        <row r="50">
          <cell r="A50" t="str">
            <v>AM0053UM</v>
          </cell>
          <cell r="B50" t="str">
            <v>MARGOUM Taoufik</v>
          </cell>
          <cell r="C50" t="str">
            <v>Chef de service qualité</v>
          </cell>
          <cell r="D50" t="str">
            <v>HC</v>
          </cell>
          <cell r="E50" t="str">
            <v>Anosy Avaratra</v>
          </cell>
          <cell r="F50">
            <v>0</v>
          </cell>
          <cell r="G50">
            <v>0</v>
          </cell>
          <cell r="H50">
            <v>173.33</v>
          </cell>
          <cell r="I50">
            <v>1211714.2857142857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40390.476190476191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173.33</v>
          </cell>
          <cell r="AZ50">
            <v>30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1</v>
          </cell>
          <cell r="BI50">
            <v>1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1211714.2857142857</v>
          </cell>
          <cell r="BP50">
            <v>12117.14</v>
          </cell>
          <cell r="BQ50">
            <v>12117.14</v>
          </cell>
          <cell r="BR50">
            <v>1187400</v>
          </cell>
          <cell r="BS50">
            <v>187480</v>
          </cell>
          <cell r="BT50">
            <v>0</v>
          </cell>
          <cell r="BU50">
            <v>0</v>
          </cell>
          <cell r="BV50">
            <v>187480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1000000.0057142859</v>
          </cell>
          <cell r="CE50">
            <v>157522.82</v>
          </cell>
          <cell r="CF50">
            <v>60585.7</v>
          </cell>
          <cell r="CG50">
            <v>1429822.8057142857</v>
          </cell>
        </row>
        <row r="51">
          <cell r="A51" t="str">
            <v>AM0054DM</v>
          </cell>
          <cell r="B51" t="str">
            <v>DJAOVITA Ismaël</v>
          </cell>
          <cell r="C51" t="str">
            <v xml:space="preserve">Responsable Contrôle &amp; Audit </v>
          </cell>
          <cell r="D51" t="str">
            <v>HC</v>
          </cell>
          <cell r="E51" t="str">
            <v>Ankorondrano</v>
          </cell>
          <cell r="F51">
            <v>0</v>
          </cell>
          <cell r="G51">
            <v>0</v>
          </cell>
          <cell r="H51">
            <v>173.33</v>
          </cell>
          <cell r="I51">
            <v>1211714.2857142901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2</v>
          </cell>
          <cell r="AB51">
            <v>80780.952380952673</v>
          </cell>
          <cell r="AC51">
            <v>80780.952380952673</v>
          </cell>
          <cell r="AD51">
            <v>0</v>
          </cell>
          <cell r="AE51">
            <v>0</v>
          </cell>
          <cell r="AF51">
            <v>0</v>
          </cell>
          <cell r="AG51">
            <v>16</v>
          </cell>
          <cell r="AH51">
            <v>2</v>
          </cell>
          <cell r="AI51">
            <v>0</v>
          </cell>
          <cell r="AJ51">
            <v>0</v>
          </cell>
          <cell r="AK51">
            <v>80780.952380952673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141.33000000000001</v>
          </cell>
          <cell r="AZ51">
            <v>26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1</v>
          </cell>
          <cell r="BI51">
            <v>1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1130933.3333333374</v>
          </cell>
          <cell r="BP51">
            <v>11309.33</v>
          </cell>
          <cell r="BQ51">
            <v>11309.33</v>
          </cell>
          <cell r="BR51">
            <v>1108300</v>
          </cell>
          <cell r="BS51">
            <v>171660</v>
          </cell>
          <cell r="BT51">
            <v>0</v>
          </cell>
          <cell r="BU51">
            <v>0</v>
          </cell>
          <cell r="BV51">
            <v>171660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936654.6733333373</v>
          </cell>
          <cell r="CE51">
            <v>147021.29</v>
          </cell>
          <cell r="CF51">
            <v>56546.65</v>
          </cell>
          <cell r="CG51">
            <v>1334501.2733333374</v>
          </cell>
        </row>
        <row r="52">
          <cell r="A52" t="str">
            <v>AM0060UM</v>
          </cell>
          <cell r="B52" t="str">
            <v>GROEME Yanik Sooraj</v>
          </cell>
          <cell r="C52" t="str">
            <v>Responsable Technique</v>
          </cell>
          <cell r="D52" t="str">
            <v>HC</v>
          </cell>
          <cell r="E52" t="str">
            <v>Anosy Avaratra</v>
          </cell>
          <cell r="F52">
            <v>0</v>
          </cell>
          <cell r="G52">
            <v>0</v>
          </cell>
          <cell r="H52">
            <v>173.33</v>
          </cell>
          <cell r="I52">
            <v>956612.24489795917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173.33</v>
          </cell>
          <cell r="AZ52">
            <v>30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1</v>
          </cell>
          <cell r="BI52">
            <v>1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956612.24489795917</v>
          </cell>
          <cell r="BP52">
            <v>9566.1200000000008</v>
          </cell>
          <cell r="BQ52">
            <v>9566.1200000000008</v>
          </cell>
          <cell r="BR52">
            <v>937400</v>
          </cell>
          <cell r="BS52">
            <v>137480</v>
          </cell>
          <cell r="BT52">
            <v>0</v>
          </cell>
          <cell r="BU52">
            <v>0</v>
          </cell>
          <cell r="BV52">
            <v>137480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800000.00489795918</v>
          </cell>
          <cell r="CE52">
            <v>124359.56000000001</v>
          </cell>
          <cell r="CF52">
            <v>47830.600000000006</v>
          </cell>
          <cell r="CG52">
            <v>1128802.4048979592</v>
          </cell>
        </row>
        <row r="53">
          <cell r="A53" t="str">
            <v>AM0061DM</v>
          </cell>
          <cell r="B53" t="str">
            <v>HASSIM Habib Arnaud</v>
          </cell>
          <cell r="C53" t="str">
            <v>Responsable Développement</v>
          </cell>
          <cell r="D53" t="str">
            <v>HC</v>
          </cell>
          <cell r="E53" t="str">
            <v>Ankorondrano</v>
          </cell>
          <cell r="F53">
            <v>0</v>
          </cell>
          <cell r="G53">
            <v>0</v>
          </cell>
          <cell r="H53">
            <v>173.33</v>
          </cell>
          <cell r="I53">
            <v>1464363.04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173.33</v>
          </cell>
          <cell r="AZ53">
            <v>30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1</v>
          </cell>
          <cell r="BI53">
            <v>1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1464363.04</v>
          </cell>
          <cell r="BP53">
            <v>13441.52</v>
          </cell>
          <cell r="BQ53">
            <v>13441.52</v>
          </cell>
          <cell r="BR53">
            <v>1437400</v>
          </cell>
          <cell r="BS53">
            <v>237480</v>
          </cell>
          <cell r="BT53">
            <v>0</v>
          </cell>
          <cell r="BU53">
            <v>0</v>
          </cell>
          <cell r="BV53">
            <v>237480</v>
          </cell>
          <cell r="BW53">
            <v>15000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1200000</v>
          </cell>
          <cell r="CE53">
            <v>174739.76</v>
          </cell>
          <cell r="CF53">
            <v>67207.600000000006</v>
          </cell>
          <cell r="CG53">
            <v>1706310.4000000001</v>
          </cell>
        </row>
        <row r="54">
          <cell r="A54" t="str">
            <v>AM0062DM</v>
          </cell>
          <cell r="B54" t="str">
            <v>PUNCHAMGOSS Shanawaz</v>
          </cell>
          <cell r="C54" t="str">
            <v>DAF</v>
          </cell>
          <cell r="D54" t="str">
            <v>HC</v>
          </cell>
          <cell r="E54" t="str">
            <v>Ankorondrano</v>
          </cell>
          <cell r="F54">
            <v>0</v>
          </cell>
          <cell r="G54">
            <v>0</v>
          </cell>
          <cell r="H54">
            <v>173.33</v>
          </cell>
          <cell r="I54">
            <v>1839363.04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173.33</v>
          </cell>
          <cell r="AZ54">
            <v>30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1</v>
          </cell>
          <cell r="BI54">
            <v>1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1839363.04</v>
          </cell>
          <cell r="BP54">
            <v>13441.52</v>
          </cell>
          <cell r="BQ54">
            <v>13441.52</v>
          </cell>
          <cell r="BR54">
            <v>1812400</v>
          </cell>
          <cell r="BS54">
            <v>312480</v>
          </cell>
          <cell r="BT54">
            <v>0</v>
          </cell>
          <cell r="BU54">
            <v>0</v>
          </cell>
          <cell r="BV54">
            <v>312480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1500000</v>
          </cell>
          <cell r="CE54">
            <v>174739.76</v>
          </cell>
          <cell r="CF54">
            <v>67207.600000000006</v>
          </cell>
          <cell r="CG54">
            <v>2081310.4000000001</v>
          </cell>
        </row>
        <row r="55">
          <cell r="A55" t="str">
            <v>AM0066UM</v>
          </cell>
          <cell r="B55" t="str">
            <v>RAJOELIARISOA Jordy Vallera</v>
          </cell>
          <cell r="C55" t="str">
            <v>Responsable Magasin</v>
          </cell>
          <cell r="D55" t="str">
            <v>OP3</v>
          </cell>
          <cell r="E55" t="str">
            <v>Anosizato</v>
          </cell>
          <cell r="F55">
            <v>0</v>
          </cell>
          <cell r="G55">
            <v>0</v>
          </cell>
          <cell r="H55">
            <v>173.33</v>
          </cell>
          <cell r="I55">
            <v>382633</v>
          </cell>
          <cell r="J55">
            <v>0</v>
          </cell>
          <cell r="K55">
            <v>0</v>
          </cell>
          <cell r="L55">
            <v>0</v>
          </cell>
          <cell r="M55">
            <v>21</v>
          </cell>
          <cell r="N55">
            <v>60265.856458778042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72633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173.33</v>
          </cell>
          <cell r="AZ55">
            <v>30</v>
          </cell>
          <cell r="BA55">
            <v>15306.12</v>
          </cell>
          <cell r="BB55">
            <v>15306.12</v>
          </cell>
          <cell r="BC55">
            <v>0</v>
          </cell>
          <cell r="BD55">
            <v>1</v>
          </cell>
          <cell r="BE55">
            <v>1</v>
          </cell>
          <cell r="BF55">
            <v>0</v>
          </cell>
          <cell r="BG55">
            <v>0</v>
          </cell>
          <cell r="BH55">
            <v>1</v>
          </cell>
          <cell r="BI55">
            <v>1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530837.97645877802</v>
          </cell>
          <cell r="BP55">
            <v>5308.38</v>
          </cell>
          <cell r="BQ55">
            <v>5308.38</v>
          </cell>
          <cell r="BR55">
            <v>520200</v>
          </cell>
          <cell r="BS55">
            <v>54040</v>
          </cell>
          <cell r="BT55">
            <v>0</v>
          </cell>
          <cell r="BU55">
            <v>0</v>
          </cell>
          <cell r="BV55">
            <v>54040</v>
          </cell>
          <cell r="BW55">
            <v>0</v>
          </cell>
          <cell r="BX55">
            <v>0</v>
          </cell>
          <cell r="BY55">
            <v>100000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366181.21645877801</v>
          </cell>
          <cell r="CE55">
            <v>69008.94</v>
          </cell>
          <cell r="CF55">
            <v>26541.9</v>
          </cell>
          <cell r="CG55">
            <v>626388.81645877811</v>
          </cell>
        </row>
        <row r="56">
          <cell r="A56" t="str">
            <v>AM0067DM</v>
          </cell>
          <cell r="B56" t="str">
            <v>RANDRIANASOLO Mahefa Harivelo</v>
          </cell>
          <cell r="C56" t="str">
            <v>Responsable Commercial Régionnal</v>
          </cell>
          <cell r="D56" t="str">
            <v>HC</v>
          </cell>
          <cell r="E56" t="str">
            <v>Anosizato</v>
          </cell>
          <cell r="F56">
            <v>0</v>
          </cell>
          <cell r="G56">
            <v>0</v>
          </cell>
          <cell r="H56">
            <v>173.33</v>
          </cell>
          <cell r="I56">
            <v>1211714.2857142901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173.33</v>
          </cell>
          <cell r="AZ56">
            <v>30</v>
          </cell>
          <cell r="BA56">
            <v>0</v>
          </cell>
          <cell r="BB56">
            <v>0</v>
          </cell>
          <cell r="BC56">
            <v>0</v>
          </cell>
          <cell r="BD56">
            <v>1</v>
          </cell>
          <cell r="BE56">
            <v>1</v>
          </cell>
          <cell r="BF56">
            <v>0</v>
          </cell>
          <cell r="BG56">
            <v>0</v>
          </cell>
          <cell r="BH56">
            <v>1</v>
          </cell>
          <cell r="BI56">
            <v>1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1211714.2857142901</v>
          </cell>
          <cell r="BP56">
            <v>12117.14</v>
          </cell>
          <cell r="BQ56">
            <v>12117.14</v>
          </cell>
          <cell r="BR56">
            <v>1187400</v>
          </cell>
          <cell r="BS56">
            <v>187480</v>
          </cell>
          <cell r="BT56">
            <v>0</v>
          </cell>
          <cell r="BU56">
            <v>0</v>
          </cell>
          <cell r="BV56">
            <v>187480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1000000.0057142903</v>
          </cell>
          <cell r="CE56">
            <v>157522.82</v>
          </cell>
          <cell r="CF56">
            <v>60585.7</v>
          </cell>
          <cell r="CG56">
            <v>1429822.8057142901</v>
          </cell>
        </row>
        <row r="57">
          <cell r="A57" t="str">
            <v>AP0002UM</v>
          </cell>
          <cell r="B57" t="str">
            <v>RATSIMIVONY Ando Jocelyn</v>
          </cell>
          <cell r="C57" t="str">
            <v>Opérateur Machine Laiterie</v>
          </cell>
          <cell r="D57" t="str">
            <v>OP1B</v>
          </cell>
          <cell r="E57" t="str">
            <v>Anosy Avaratra</v>
          </cell>
          <cell r="F57">
            <v>0</v>
          </cell>
          <cell r="G57">
            <v>0</v>
          </cell>
          <cell r="H57">
            <v>173.33</v>
          </cell>
          <cell r="I57">
            <v>229458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8676.6442709272214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173.33</v>
          </cell>
          <cell r="AZ57">
            <v>30</v>
          </cell>
          <cell r="BA57">
            <v>15306.12</v>
          </cell>
          <cell r="BB57">
            <v>15306.12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1</v>
          </cell>
          <cell r="BI57">
            <v>1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244764.12</v>
          </cell>
          <cell r="BP57">
            <v>2447.64</v>
          </cell>
          <cell r="BQ57">
            <v>2447.64</v>
          </cell>
          <cell r="BR57">
            <v>239800</v>
          </cell>
          <cell r="BS57">
            <v>2000</v>
          </cell>
          <cell r="BT57">
            <v>2</v>
          </cell>
          <cell r="BU57">
            <v>0</v>
          </cell>
          <cell r="BV57">
            <v>2000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237868.83999999997</v>
          </cell>
          <cell r="CE57">
            <v>31819.32</v>
          </cell>
          <cell r="CF57">
            <v>12238.199999999999</v>
          </cell>
          <cell r="CG57">
            <v>288821.64</v>
          </cell>
        </row>
        <row r="58">
          <cell r="A58" t="str">
            <v>AP0003UM</v>
          </cell>
          <cell r="B58" t="str">
            <v>RAKOTOARIVONY Hery Tiana</v>
          </cell>
          <cell r="C58" t="str">
            <v>Superviseur Fruit et Jus</v>
          </cell>
          <cell r="D58" t="str">
            <v>OP3</v>
          </cell>
          <cell r="E58" t="str">
            <v>Anosy Avaratra</v>
          </cell>
          <cell r="F58">
            <v>0</v>
          </cell>
          <cell r="G58">
            <v>0</v>
          </cell>
          <cell r="H58">
            <v>173.33</v>
          </cell>
          <cell r="I58">
            <v>344367.34693877603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56</v>
          </cell>
          <cell r="AH58">
            <v>7</v>
          </cell>
          <cell r="AI58">
            <v>11531.915664792934</v>
          </cell>
          <cell r="AJ58">
            <v>80723.409653550538</v>
          </cell>
          <cell r="AK58">
            <v>80352.380952381063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117.33000000000001</v>
          </cell>
          <cell r="AZ58">
            <v>23</v>
          </cell>
          <cell r="BA58">
            <v>15306.12</v>
          </cell>
          <cell r="BB58">
            <v>11734.692000000001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1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356473.06763994548</v>
          </cell>
          <cell r="BP58">
            <v>3564.73</v>
          </cell>
          <cell r="BQ58">
            <v>3564.73</v>
          </cell>
          <cell r="BR58">
            <v>349300</v>
          </cell>
          <cell r="BS58">
            <v>19860</v>
          </cell>
          <cell r="BT58">
            <v>2</v>
          </cell>
          <cell r="BU58">
            <v>4000</v>
          </cell>
          <cell r="BV58">
            <v>15860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333483.60763994552</v>
          </cell>
          <cell r="CE58">
            <v>46341.49</v>
          </cell>
          <cell r="CF58">
            <v>17823.650000000001</v>
          </cell>
          <cell r="CG58">
            <v>420638.2076399455</v>
          </cell>
        </row>
        <row r="59">
          <cell r="A59" t="str">
            <v>AP0004UM</v>
          </cell>
          <cell r="B59" t="str">
            <v>RANDRIANAHARINJAKA Tojonirina Alain</v>
          </cell>
          <cell r="C59" t="str">
            <v>Opérateur Machine Laiterie</v>
          </cell>
          <cell r="D59" t="str">
            <v>OS3</v>
          </cell>
          <cell r="E59" t="str">
            <v>Anosy Avaratra</v>
          </cell>
          <cell r="F59">
            <v>0</v>
          </cell>
          <cell r="G59">
            <v>0</v>
          </cell>
          <cell r="H59">
            <v>173.33</v>
          </cell>
          <cell r="I59">
            <v>200000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7433.4462329883791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173.33</v>
          </cell>
          <cell r="AZ59">
            <v>30</v>
          </cell>
          <cell r="BA59">
            <v>15306.12</v>
          </cell>
          <cell r="BB59">
            <v>15306.12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1</v>
          </cell>
          <cell r="BI59">
            <v>1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215306.12</v>
          </cell>
          <cell r="BP59">
            <v>2153.06</v>
          </cell>
          <cell r="BQ59">
            <v>2153.06</v>
          </cell>
          <cell r="BR59">
            <v>211000</v>
          </cell>
          <cell r="BS59">
            <v>2000</v>
          </cell>
          <cell r="BT59">
            <v>0</v>
          </cell>
          <cell r="BU59">
            <v>0</v>
          </cell>
          <cell r="BV59">
            <v>2000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209000</v>
          </cell>
          <cell r="CE59">
            <v>27989.78</v>
          </cell>
          <cell r="CF59">
            <v>10765.3</v>
          </cell>
          <cell r="CG59">
            <v>254061.19999999998</v>
          </cell>
        </row>
        <row r="60">
          <cell r="A60" t="str">
            <v>AP0011UM</v>
          </cell>
          <cell r="B60" t="str">
            <v>RAKOTOARISOA Andry Nantenaina</v>
          </cell>
          <cell r="C60" t="str">
            <v>Opérateur Machine Laiterie</v>
          </cell>
          <cell r="D60" t="str">
            <v>OP1B</v>
          </cell>
          <cell r="E60" t="str">
            <v>Anosy Avaratra</v>
          </cell>
          <cell r="F60">
            <v>0</v>
          </cell>
          <cell r="G60">
            <v>0</v>
          </cell>
          <cell r="H60">
            <v>173.33</v>
          </cell>
          <cell r="I60">
            <v>229458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32</v>
          </cell>
          <cell r="AH60">
            <v>4</v>
          </cell>
          <cell r="AI60">
            <v>7986.2170217010143</v>
          </cell>
          <cell r="AJ60">
            <v>31944.868086804057</v>
          </cell>
          <cell r="AK60">
            <v>30594.400000000001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141.33000000000001</v>
          </cell>
          <cell r="AZ60">
            <v>26</v>
          </cell>
          <cell r="BA60">
            <v>15306.12</v>
          </cell>
          <cell r="BB60">
            <v>13265.304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1</v>
          </cell>
          <cell r="BI60">
            <v>1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244073.77208680406</v>
          </cell>
          <cell r="BP60">
            <v>2440.7399999999998</v>
          </cell>
          <cell r="BQ60">
            <v>2440.7399999999998</v>
          </cell>
          <cell r="BR60">
            <v>239100</v>
          </cell>
          <cell r="BS60">
            <v>2000</v>
          </cell>
          <cell r="BT60">
            <v>3</v>
          </cell>
          <cell r="BU60">
            <v>0</v>
          </cell>
          <cell r="BV60">
            <v>2000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237192.29208680408</v>
          </cell>
          <cell r="CE60">
            <v>31729.619999999995</v>
          </cell>
          <cell r="CF60">
            <v>12203.699999999999</v>
          </cell>
          <cell r="CG60">
            <v>288007.09208680404</v>
          </cell>
        </row>
        <row r="61">
          <cell r="A61" t="str">
            <v>AP0015UF</v>
          </cell>
          <cell r="B61" t="str">
            <v xml:space="preserve">RALAMBOARIVONY Farasoa </v>
          </cell>
          <cell r="C61" t="str">
            <v>Agent de Production</v>
          </cell>
          <cell r="D61" t="str">
            <v>OS2</v>
          </cell>
          <cell r="E61" t="str">
            <v>Anosy Avaratra</v>
          </cell>
          <cell r="F61">
            <v>0</v>
          </cell>
          <cell r="G61">
            <v>0</v>
          </cell>
          <cell r="H61">
            <v>173.33</v>
          </cell>
          <cell r="I61">
            <v>186200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32</v>
          </cell>
          <cell r="AH61">
            <v>4</v>
          </cell>
          <cell r="AI61">
            <v>6466.3906949879711</v>
          </cell>
          <cell r="AJ61">
            <v>25865.562779951884</v>
          </cell>
          <cell r="AK61">
            <v>24826.666666666668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141.33000000000001</v>
          </cell>
          <cell r="AZ61">
            <v>26</v>
          </cell>
          <cell r="BA61">
            <v>15306.12</v>
          </cell>
          <cell r="BB61">
            <v>13265.304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1</v>
          </cell>
          <cell r="BI61">
            <v>1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200504.20011328525</v>
          </cell>
          <cell r="BP61">
            <v>2005.04</v>
          </cell>
          <cell r="BQ61">
            <v>2005.04</v>
          </cell>
          <cell r="BR61">
            <v>196400</v>
          </cell>
          <cell r="BS61">
            <v>2000</v>
          </cell>
          <cell r="BT61">
            <v>1</v>
          </cell>
          <cell r="BU61">
            <v>0</v>
          </cell>
          <cell r="BV61">
            <v>2000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194494.12011328523</v>
          </cell>
          <cell r="CE61">
            <v>26065.52</v>
          </cell>
          <cell r="CF61">
            <v>10025.200000000001</v>
          </cell>
          <cell r="CG61">
            <v>236594.92011328525</v>
          </cell>
        </row>
        <row r="62">
          <cell r="A62" t="str">
            <v>AP0027UM</v>
          </cell>
          <cell r="B62" t="str">
            <v>RAKOTOARINORO Hobinaina</v>
          </cell>
          <cell r="C62" t="str">
            <v>Superviseur Fruit et Jus</v>
          </cell>
          <cell r="D62" t="str">
            <v>OP3</v>
          </cell>
          <cell r="E62" t="str">
            <v>Anosy Avaratra</v>
          </cell>
          <cell r="F62">
            <v>0</v>
          </cell>
          <cell r="G62">
            <v>0</v>
          </cell>
          <cell r="H62">
            <v>173.33</v>
          </cell>
          <cell r="I62">
            <v>344367.34693877603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11138.894005664299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173.33</v>
          </cell>
          <cell r="AZ62">
            <v>30</v>
          </cell>
          <cell r="BA62">
            <v>15306.12</v>
          </cell>
          <cell r="BB62">
            <v>15306.12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1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359673.46693877602</v>
          </cell>
          <cell r="BP62">
            <v>3596.73</v>
          </cell>
          <cell r="BQ62">
            <v>3596.73</v>
          </cell>
          <cell r="BR62">
            <v>352400</v>
          </cell>
          <cell r="BS62">
            <v>20480</v>
          </cell>
          <cell r="BT62">
            <v>1</v>
          </cell>
          <cell r="BU62">
            <v>2000</v>
          </cell>
          <cell r="BV62">
            <v>18480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334000.00693877606</v>
          </cell>
          <cell r="CE62">
            <v>46757.49</v>
          </cell>
          <cell r="CF62">
            <v>17983.650000000001</v>
          </cell>
          <cell r="CG62">
            <v>424414.60693877604</v>
          </cell>
        </row>
        <row r="63">
          <cell r="A63" t="str">
            <v>AP0031UF</v>
          </cell>
          <cell r="B63" t="str">
            <v>LALAO Paquerette Tsidikaina</v>
          </cell>
          <cell r="C63" t="str">
            <v>Chef d'Equipe jus et boisson</v>
          </cell>
          <cell r="D63" t="str">
            <v>OP2B</v>
          </cell>
          <cell r="E63" t="str">
            <v>Anosy Avaratra</v>
          </cell>
          <cell r="F63">
            <v>0</v>
          </cell>
          <cell r="G63">
            <v>0</v>
          </cell>
          <cell r="H63">
            <v>173.33</v>
          </cell>
          <cell r="I63">
            <v>305317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8</v>
          </cell>
          <cell r="AH63">
            <v>1</v>
          </cell>
          <cell r="AI63">
            <v>0</v>
          </cell>
          <cell r="AJ63">
            <v>0</v>
          </cell>
          <cell r="AK63">
            <v>10177.233333333334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165.33</v>
          </cell>
          <cell r="AZ63">
            <v>29</v>
          </cell>
          <cell r="BA63">
            <v>15306.12</v>
          </cell>
          <cell r="BB63">
            <v>14795.916000000001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1</v>
          </cell>
          <cell r="BI63">
            <v>1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309935.68266666669</v>
          </cell>
          <cell r="BP63">
            <v>3099.36</v>
          </cell>
          <cell r="BQ63">
            <v>3099.36</v>
          </cell>
          <cell r="BR63">
            <v>303700</v>
          </cell>
          <cell r="BS63">
            <v>10740</v>
          </cell>
          <cell r="BT63">
            <v>0</v>
          </cell>
          <cell r="BU63">
            <v>0</v>
          </cell>
          <cell r="BV63">
            <v>10740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292996.96266666672</v>
          </cell>
          <cell r="CE63">
            <v>40291.68</v>
          </cell>
          <cell r="CF63">
            <v>15496.800000000001</v>
          </cell>
          <cell r="CG63">
            <v>365724.16266666667</v>
          </cell>
        </row>
        <row r="64">
          <cell r="A64" t="str">
            <v>AP0032UF</v>
          </cell>
          <cell r="B64" t="str">
            <v>TSARADIA Claveline</v>
          </cell>
          <cell r="C64" t="str">
            <v>Agent de production</v>
          </cell>
          <cell r="D64" t="str">
            <v>OS2</v>
          </cell>
          <cell r="E64" t="str">
            <v>Anosy Avaratra</v>
          </cell>
          <cell r="F64">
            <v>0</v>
          </cell>
          <cell r="G64">
            <v>0</v>
          </cell>
          <cell r="H64">
            <v>173.33</v>
          </cell>
          <cell r="I64">
            <v>186200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1</v>
          </cell>
          <cell r="AE64">
            <v>1074.2514279120751</v>
          </cell>
          <cell r="AF64">
            <v>1074.2514279120751</v>
          </cell>
          <cell r="AG64">
            <v>32</v>
          </cell>
          <cell r="AH64">
            <v>4</v>
          </cell>
          <cell r="AI64">
            <v>5715.0241476123292</v>
          </cell>
          <cell r="AJ64">
            <v>22860.096590449317</v>
          </cell>
          <cell r="AK64">
            <v>24826.666666666668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140.33000000000001</v>
          </cell>
          <cell r="AZ64">
            <v>25</v>
          </cell>
          <cell r="BA64">
            <v>15306.12</v>
          </cell>
          <cell r="BB64">
            <v>12755.1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1</v>
          </cell>
          <cell r="BI64">
            <v>1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196988.52992378265</v>
          </cell>
          <cell r="BP64">
            <v>1969.89</v>
          </cell>
          <cell r="BQ64">
            <v>1969.89</v>
          </cell>
          <cell r="BR64">
            <v>193000</v>
          </cell>
          <cell r="BS64">
            <v>2000</v>
          </cell>
          <cell r="BT64">
            <v>3</v>
          </cell>
          <cell r="BU64">
            <v>0</v>
          </cell>
          <cell r="BV64">
            <v>2000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191048.74992378263</v>
          </cell>
          <cell r="CE64">
            <v>25608.57</v>
          </cell>
          <cell r="CF64">
            <v>9849.4500000000007</v>
          </cell>
          <cell r="CG64">
            <v>232446.54992378267</v>
          </cell>
        </row>
        <row r="65">
          <cell r="A65" t="str">
            <v>AP0036UF</v>
          </cell>
          <cell r="B65" t="str">
            <v>RANDRIAMAMPIANINA Hery Lalaina</v>
          </cell>
          <cell r="C65" t="str">
            <v>Chef Magasinière</v>
          </cell>
          <cell r="D65" t="str">
            <v>OP3</v>
          </cell>
          <cell r="E65" t="str">
            <v>Anosy Avaratra</v>
          </cell>
          <cell r="F65">
            <v>0</v>
          </cell>
          <cell r="G65">
            <v>0</v>
          </cell>
          <cell r="H65">
            <v>173.33</v>
          </cell>
          <cell r="I65">
            <v>340425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10193.825260495954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173.33</v>
          </cell>
          <cell r="AZ65">
            <v>30</v>
          </cell>
          <cell r="BA65">
            <v>15306.12</v>
          </cell>
          <cell r="BB65">
            <v>15306.12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1</v>
          </cell>
          <cell r="BI65">
            <v>1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355731.12</v>
          </cell>
          <cell r="BP65">
            <v>3557.31</v>
          </cell>
          <cell r="BQ65">
            <v>3557.31</v>
          </cell>
          <cell r="BR65">
            <v>348600</v>
          </cell>
          <cell r="BS65">
            <v>19720</v>
          </cell>
          <cell r="BT65">
            <v>2</v>
          </cell>
          <cell r="BU65">
            <v>4000</v>
          </cell>
          <cell r="BV65">
            <v>15720</v>
          </cell>
          <cell r="BW65">
            <v>0</v>
          </cell>
          <cell r="BX65">
            <v>100000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232896.5</v>
          </cell>
          <cell r="CE65">
            <v>46245.03</v>
          </cell>
          <cell r="CF65">
            <v>17786.55</v>
          </cell>
          <cell r="CG65">
            <v>419762.7</v>
          </cell>
        </row>
        <row r="66">
          <cell r="A66" t="str">
            <v>AP0038UM</v>
          </cell>
          <cell r="B66" t="str">
            <v>RAKOTONIRINA Njarasoa Michel</v>
          </cell>
          <cell r="C66" t="str">
            <v>Opérateur Machine Laiterie</v>
          </cell>
          <cell r="D66" t="str">
            <v>OP1B</v>
          </cell>
          <cell r="E66" t="str">
            <v>Anosy Avaratra</v>
          </cell>
          <cell r="F66">
            <v>0</v>
          </cell>
          <cell r="G66">
            <v>0</v>
          </cell>
          <cell r="H66">
            <v>173.33</v>
          </cell>
          <cell r="I66">
            <v>229458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88</v>
          </cell>
          <cell r="AH66">
            <v>11</v>
          </cell>
          <cell r="AI66">
            <v>7950.0967674662015</v>
          </cell>
          <cell r="AJ66">
            <v>87451.06444212822</v>
          </cell>
          <cell r="AK66">
            <v>84134.6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85.330000000000013</v>
          </cell>
          <cell r="AZ66">
            <v>19</v>
          </cell>
          <cell r="BA66">
            <v>15306.12</v>
          </cell>
          <cell r="BB66">
            <v>9693.8760000000002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1</v>
          </cell>
          <cell r="BI66">
            <v>1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242468.34044212822</v>
          </cell>
          <cell r="BP66">
            <v>2424.6799999999998</v>
          </cell>
          <cell r="BQ66">
            <v>2424.6799999999998</v>
          </cell>
          <cell r="BR66">
            <v>237600</v>
          </cell>
          <cell r="BS66">
            <v>2000</v>
          </cell>
          <cell r="BT66">
            <v>0</v>
          </cell>
          <cell r="BU66">
            <v>0</v>
          </cell>
          <cell r="BV66">
            <v>2000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235618.98044212823</v>
          </cell>
          <cell r="CE66">
            <v>31520.839999999997</v>
          </cell>
          <cell r="CF66">
            <v>12123.4</v>
          </cell>
          <cell r="CG66">
            <v>286112.58044212824</v>
          </cell>
        </row>
        <row r="67">
          <cell r="A67" t="str">
            <v>AP0042DM</v>
          </cell>
          <cell r="B67" t="str">
            <v>RAMAROARINORO Raymond Emmanuel</v>
          </cell>
          <cell r="C67" t="str">
            <v>Mecanicien</v>
          </cell>
          <cell r="D67" t="str">
            <v>OS3</v>
          </cell>
          <cell r="E67" t="str">
            <v>Anosizato</v>
          </cell>
          <cell r="F67">
            <v>0</v>
          </cell>
          <cell r="G67">
            <v>0</v>
          </cell>
          <cell r="H67">
            <v>173.33</v>
          </cell>
          <cell r="I67">
            <v>311224.49</v>
          </cell>
          <cell r="J67">
            <v>0</v>
          </cell>
          <cell r="K67">
            <v>0</v>
          </cell>
          <cell r="L67">
            <v>0</v>
          </cell>
          <cell r="M67">
            <v>5</v>
          </cell>
          <cell r="N67">
            <v>11671.14282005423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16</v>
          </cell>
          <cell r="T67">
            <v>8618.6900825015855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24</v>
          </cell>
          <cell r="AH67">
            <v>3</v>
          </cell>
          <cell r="AI67">
            <v>12179.90856330343</v>
          </cell>
          <cell r="AJ67">
            <v>36539.725689910294</v>
          </cell>
          <cell r="AK67">
            <v>31122.449000000001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149.33000000000001</v>
          </cell>
          <cell r="AZ67">
            <v>27</v>
          </cell>
          <cell r="BA67">
            <v>19132.650000000001</v>
          </cell>
          <cell r="BB67">
            <v>17219.385000000002</v>
          </cell>
          <cell r="BC67">
            <v>0</v>
          </cell>
          <cell r="BD67">
            <v>1</v>
          </cell>
          <cell r="BE67">
            <v>1</v>
          </cell>
          <cell r="BF67">
            <v>0</v>
          </cell>
          <cell r="BG67">
            <v>0</v>
          </cell>
          <cell r="BH67">
            <v>1</v>
          </cell>
          <cell r="BI67">
            <v>1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354150.98459246609</v>
          </cell>
          <cell r="BP67">
            <v>3541.51</v>
          </cell>
          <cell r="BQ67">
            <v>3541.51</v>
          </cell>
          <cell r="BR67">
            <v>347000</v>
          </cell>
          <cell r="BS67">
            <v>19400</v>
          </cell>
          <cell r="BT67">
            <v>0</v>
          </cell>
          <cell r="BU67">
            <v>0</v>
          </cell>
          <cell r="BV67">
            <v>19400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327667.96459246607</v>
          </cell>
          <cell r="CE67">
            <v>46039.630000000005</v>
          </cell>
          <cell r="CF67">
            <v>17707.550000000003</v>
          </cell>
          <cell r="CG67">
            <v>417898.16459246608</v>
          </cell>
        </row>
        <row r="68">
          <cell r="A68" t="str">
            <v>AP0048UF</v>
          </cell>
          <cell r="B68" t="str">
            <v>SAHOBINIRINA Landisoa Dianah</v>
          </cell>
          <cell r="C68" t="str">
            <v>Opérateur machine jus et boissons</v>
          </cell>
          <cell r="D68" t="str">
            <v>OP1B</v>
          </cell>
          <cell r="E68" t="str">
            <v>Anosy Avaratra</v>
          </cell>
          <cell r="F68">
            <v>0</v>
          </cell>
          <cell r="G68">
            <v>0</v>
          </cell>
          <cell r="H68">
            <v>173.33</v>
          </cell>
          <cell r="I68">
            <v>229458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48</v>
          </cell>
          <cell r="AH68">
            <v>6</v>
          </cell>
          <cell r="AI68">
            <v>7895.487327871725</v>
          </cell>
          <cell r="AJ68">
            <v>47372.923967230352</v>
          </cell>
          <cell r="AK68">
            <v>45891.600000000006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125.33000000000001</v>
          </cell>
          <cell r="AZ68">
            <v>24</v>
          </cell>
          <cell r="BA68">
            <v>15306.12</v>
          </cell>
          <cell r="BB68">
            <v>12244.896000000001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1</v>
          </cell>
          <cell r="BI68">
            <v>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243184.21996723037</v>
          </cell>
          <cell r="BP68">
            <v>2431.84</v>
          </cell>
          <cell r="BQ68">
            <v>2431.84</v>
          </cell>
          <cell r="BR68">
            <v>238300</v>
          </cell>
          <cell r="BS68">
            <v>2000</v>
          </cell>
          <cell r="BT68">
            <v>0</v>
          </cell>
          <cell r="BU68">
            <v>0</v>
          </cell>
          <cell r="BV68">
            <v>2000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236320.53996723038</v>
          </cell>
          <cell r="CE68">
            <v>31613.920000000002</v>
          </cell>
          <cell r="CF68">
            <v>12159.2</v>
          </cell>
          <cell r="CG68">
            <v>286957.33996723039</v>
          </cell>
        </row>
        <row r="69">
          <cell r="A69" t="str">
            <v>AP0063UM</v>
          </cell>
          <cell r="B69" t="str">
            <v>RAKOTOARIMANANA Tsilavoniaina Herilanja</v>
          </cell>
          <cell r="C69" t="str">
            <v>Conducteur Pasteurisation</v>
          </cell>
          <cell r="D69" t="str">
            <v>OP1B</v>
          </cell>
          <cell r="E69" t="str">
            <v>Anosy Avaratra</v>
          </cell>
          <cell r="F69">
            <v>0</v>
          </cell>
          <cell r="G69">
            <v>0</v>
          </cell>
          <cell r="H69">
            <v>173.33</v>
          </cell>
          <cell r="I69">
            <v>229458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8220.1009768272361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173.33</v>
          </cell>
          <cell r="AZ69">
            <v>30</v>
          </cell>
          <cell r="BA69">
            <v>15306.12</v>
          </cell>
          <cell r="BB69">
            <v>15306.12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1</v>
          </cell>
          <cell r="BI69">
            <v>1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244764.12</v>
          </cell>
          <cell r="BP69">
            <v>2447.64</v>
          </cell>
          <cell r="BQ69">
            <v>2447.64</v>
          </cell>
          <cell r="BR69">
            <v>239800</v>
          </cell>
          <cell r="BS69">
            <v>2000</v>
          </cell>
          <cell r="BT69">
            <v>0</v>
          </cell>
          <cell r="BU69">
            <v>0</v>
          </cell>
          <cell r="BV69">
            <v>2000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237868.83999999997</v>
          </cell>
          <cell r="CE69">
            <v>31819.32</v>
          </cell>
          <cell r="CF69">
            <v>12238.199999999999</v>
          </cell>
          <cell r="CG69">
            <v>288821.64</v>
          </cell>
        </row>
        <row r="70">
          <cell r="A70" t="str">
            <v>AP0068UM</v>
          </cell>
          <cell r="B70" t="str">
            <v>RANDRIANASOLO Andrianony</v>
          </cell>
          <cell r="C70" t="str">
            <v>Superviseur Fruit et Jus</v>
          </cell>
          <cell r="D70" t="str">
            <v>OP3</v>
          </cell>
          <cell r="E70" t="str">
            <v>Anosy Avaratra</v>
          </cell>
          <cell r="F70">
            <v>0</v>
          </cell>
          <cell r="G70">
            <v>0</v>
          </cell>
          <cell r="H70">
            <v>173.33</v>
          </cell>
          <cell r="I70">
            <v>344367.34693877603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64</v>
          </cell>
          <cell r="AH70">
            <v>8</v>
          </cell>
          <cell r="AI70">
            <v>11685.352908567513</v>
          </cell>
          <cell r="AJ70">
            <v>93482.823268540102</v>
          </cell>
          <cell r="AK70">
            <v>91831.292517006936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109.33000000000001</v>
          </cell>
          <cell r="AZ70">
            <v>22</v>
          </cell>
          <cell r="BA70">
            <v>15306.12</v>
          </cell>
          <cell r="BB70">
            <v>11224.488000000001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1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357243.36569030921</v>
          </cell>
          <cell r="BP70">
            <v>3572.43</v>
          </cell>
          <cell r="BQ70">
            <v>3572.43</v>
          </cell>
          <cell r="BR70">
            <v>350000</v>
          </cell>
          <cell r="BS70">
            <v>20000</v>
          </cell>
          <cell r="BT70">
            <v>0</v>
          </cell>
          <cell r="BU70">
            <v>0</v>
          </cell>
          <cell r="BV70">
            <v>20000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330098.50569030922</v>
          </cell>
          <cell r="CE70">
            <v>46441.59</v>
          </cell>
          <cell r="CF70">
            <v>17862.149999999998</v>
          </cell>
          <cell r="CG70">
            <v>421547.1056903092</v>
          </cell>
        </row>
        <row r="71">
          <cell r="A71" t="str">
            <v>AP0070UM</v>
          </cell>
          <cell r="B71" t="str">
            <v>RANDRIANJAFIMORIA Elizah Jasmin</v>
          </cell>
          <cell r="C71" t="str">
            <v>Opérateur Machine Laiterie</v>
          </cell>
          <cell r="D71" t="str">
            <v>OP1B</v>
          </cell>
          <cell r="E71" t="str">
            <v>Anosy Avaratra</v>
          </cell>
          <cell r="F71">
            <v>0</v>
          </cell>
          <cell r="G71">
            <v>0</v>
          </cell>
          <cell r="H71">
            <v>173.33</v>
          </cell>
          <cell r="I71">
            <v>229458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8166.6626732838604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173.33</v>
          </cell>
          <cell r="AZ71">
            <v>30</v>
          </cell>
          <cell r="BA71">
            <v>15306.12</v>
          </cell>
          <cell r="BB71">
            <v>15306.12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1</v>
          </cell>
          <cell r="BI71">
            <v>1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244764.12</v>
          </cell>
          <cell r="BP71">
            <v>2447.64</v>
          </cell>
          <cell r="BQ71">
            <v>2447.64</v>
          </cell>
          <cell r="BR71">
            <v>239800</v>
          </cell>
          <cell r="BS71">
            <v>2000</v>
          </cell>
          <cell r="BT71">
            <v>0</v>
          </cell>
          <cell r="BU71">
            <v>0</v>
          </cell>
          <cell r="BV71">
            <v>2000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237868.83999999997</v>
          </cell>
          <cell r="CE71">
            <v>31819.32</v>
          </cell>
          <cell r="CF71">
            <v>12238.199999999999</v>
          </cell>
          <cell r="CG71">
            <v>288821.64</v>
          </cell>
        </row>
        <row r="72">
          <cell r="A72" t="str">
            <v>AP0087UF</v>
          </cell>
          <cell r="B72" t="str">
            <v>RAZAFIARISOLO Heriniaina Olivia</v>
          </cell>
          <cell r="C72" t="str">
            <v>Agent de qualité</v>
          </cell>
          <cell r="D72" t="str">
            <v>OS3</v>
          </cell>
          <cell r="E72" t="str">
            <v>Anosy Avaratra</v>
          </cell>
          <cell r="F72">
            <v>0</v>
          </cell>
          <cell r="G72">
            <v>0</v>
          </cell>
          <cell r="H72">
            <v>173.33</v>
          </cell>
          <cell r="I72">
            <v>197485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2</v>
          </cell>
          <cell r="AB72">
            <v>13165.666666666666</v>
          </cell>
          <cell r="AC72">
            <v>13165.666666666666</v>
          </cell>
          <cell r="AD72">
            <v>0</v>
          </cell>
          <cell r="AE72">
            <v>0</v>
          </cell>
          <cell r="AF72">
            <v>0</v>
          </cell>
          <cell r="AG72">
            <v>56</v>
          </cell>
          <cell r="AH72">
            <v>7</v>
          </cell>
          <cell r="AI72">
            <v>6709.9329746106359</v>
          </cell>
          <cell r="AJ72">
            <v>46969.53082227445</v>
          </cell>
          <cell r="AK72">
            <v>46079.833333333328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101.33000000000001</v>
          </cell>
          <cell r="AZ72">
            <v>21</v>
          </cell>
          <cell r="BA72">
            <v>15306.12</v>
          </cell>
          <cell r="BB72">
            <v>10714.284000000001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1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209088.98148894115</v>
          </cell>
          <cell r="BP72">
            <v>2090.89</v>
          </cell>
          <cell r="BQ72">
            <v>2090.89</v>
          </cell>
          <cell r="BR72">
            <v>204900</v>
          </cell>
          <cell r="BS72">
            <v>2000</v>
          </cell>
          <cell r="BT72">
            <v>0</v>
          </cell>
          <cell r="BU72">
            <v>0</v>
          </cell>
          <cell r="BV72">
            <v>2000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202907.20148894112</v>
          </cell>
          <cell r="CE72">
            <v>27181.57</v>
          </cell>
          <cell r="CF72">
            <v>10454.449999999999</v>
          </cell>
          <cell r="CG72">
            <v>246725.00148894117</v>
          </cell>
        </row>
        <row r="73">
          <cell r="A73" t="str">
            <v>AP0088DF</v>
          </cell>
          <cell r="B73" t="str">
            <v>RASOAMIAFARA Elvidorielle</v>
          </cell>
          <cell r="C73" t="str">
            <v>Cuisinière</v>
          </cell>
          <cell r="D73" t="str">
            <v>2B</v>
          </cell>
          <cell r="E73" t="str">
            <v>Anosizato</v>
          </cell>
          <cell r="F73">
            <v>0</v>
          </cell>
          <cell r="G73">
            <v>0</v>
          </cell>
          <cell r="H73">
            <v>173.33</v>
          </cell>
          <cell r="I73">
            <v>186200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32</v>
          </cell>
          <cell r="V73">
            <v>68752.091386372806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8</v>
          </cell>
          <cell r="AH73">
            <v>1</v>
          </cell>
          <cell r="AI73">
            <v>6356.1808239097436</v>
          </cell>
          <cell r="AJ73">
            <v>6356.1808239097436</v>
          </cell>
          <cell r="AK73">
            <v>6206.666666666667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165.33</v>
          </cell>
          <cell r="AZ73">
            <v>29</v>
          </cell>
          <cell r="BA73">
            <v>15306.12</v>
          </cell>
          <cell r="BB73">
            <v>14795.916000000001</v>
          </cell>
          <cell r="BC73">
            <v>0</v>
          </cell>
          <cell r="BD73">
            <v>1</v>
          </cell>
          <cell r="BE73">
            <v>1</v>
          </cell>
          <cell r="BF73">
            <v>0</v>
          </cell>
          <cell r="BG73">
            <v>0</v>
          </cell>
          <cell r="BH73">
            <v>1</v>
          </cell>
          <cell r="BI73">
            <v>1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269897.52154361591</v>
          </cell>
          <cell r="BP73">
            <v>2698.98</v>
          </cell>
          <cell r="BQ73">
            <v>2698.98</v>
          </cell>
          <cell r="BR73">
            <v>264400</v>
          </cell>
          <cell r="BS73">
            <v>2880</v>
          </cell>
          <cell r="BT73">
            <v>2</v>
          </cell>
          <cell r="BU73">
            <v>4000</v>
          </cell>
          <cell r="BV73">
            <v>-1120</v>
          </cell>
          <cell r="BW73">
            <v>0</v>
          </cell>
          <cell r="BX73">
            <v>20000</v>
          </cell>
          <cell r="BY73">
            <v>50000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195619.56154361594</v>
          </cell>
          <cell r="CE73">
            <v>35086.74</v>
          </cell>
          <cell r="CF73">
            <v>13494.9</v>
          </cell>
          <cell r="CG73">
            <v>318479.16154361592</v>
          </cell>
        </row>
        <row r="74">
          <cell r="A74" t="str">
            <v>AP0089DM</v>
          </cell>
          <cell r="B74" t="str">
            <v>RANDRIANARIMIZA Rivolala Jacquelin</v>
          </cell>
          <cell r="C74" t="str">
            <v>Aide magasinier</v>
          </cell>
          <cell r="D74" t="str">
            <v>2B</v>
          </cell>
          <cell r="E74" t="str">
            <v>Anosizato</v>
          </cell>
          <cell r="F74">
            <v>0</v>
          </cell>
          <cell r="G74">
            <v>0</v>
          </cell>
          <cell r="H74">
            <v>173.33</v>
          </cell>
          <cell r="I74">
            <v>186200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16</v>
          </cell>
          <cell r="T74">
            <v>5156.4068539779601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24</v>
          </cell>
          <cell r="AH74">
            <v>3</v>
          </cell>
          <cell r="AI74">
            <v>6653.776651460129</v>
          </cell>
          <cell r="AJ74">
            <v>19961.329954380388</v>
          </cell>
          <cell r="AK74">
            <v>18620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149.33000000000001</v>
          </cell>
          <cell r="AZ74">
            <v>27</v>
          </cell>
          <cell r="BA74">
            <v>15306.12</v>
          </cell>
          <cell r="BB74">
            <v>13775.508000000002</v>
          </cell>
          <cell r="BC74">
            <v>0</v>
          </cell>
          <cell r="BD74">
            <v>1</v>
          </cell>
          <cell r="BE74">
            <v>1</v>
          </cell>
          <cell r="BF74">
            <v>0</v>
          </cell>
          <cell r="BG74">
            <v>0</v>
          </cell>
          <cell r="BH74">
            <v>1</v>
          </cell>
          <cell r="BI74">
            <v>1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206473.24480835834</v>
          </cell>
          <cell r="BP74">
            <v>2064.73</v>
          </cell>
          <cell r="BQ74">
            <v>2064.73</v>
          </cell>
          <cell r="BR74">
            <v>202300</v>
          </cell>
          <cell r="BS74">
            <v>2000</v>
          </cell>
          <cell r="BT74">
            <v>0</v>
          </cell>
          <cell r="BU74">
            <v>0</v>
          </cell>
          <cell r="BV74">
            <v>2000</v>
          </cell>
          <cell r="BW74">
            <v>15000</v>
          </cell>
          <cell r="BX74">
            <v>0</v>
          </cell>
          <cell r="BY74">
            <v>20000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165343.78480835832</v>
          </cell>
          <cell r="CE74">
            <v>26841.49</v>
          </cell>
          <cell r="CF74">
            <v>10323.65</v>
          </cell>
          <cell r="CG74">
            <v>243638.38480835833</v>
          </cell>
        </row>
        <row r="75">
          <cell r="A75" t="str">
            <v>AP0091DF</v>
          </cell>
          <cell r="B75" t="str">
            <v>RAHELIARISOA Sahondraniaina Marina</v>
          </cell>
          <cell r="C75" t="str">
            <v>Femme de ménage</v>
          </cell>
          <cell r="D75" t="str">
            <v>1A</v>
          </cell>
          <cell r="E75" t="str">
            <v>Ankorondrano</v>
          </cell>
          <cell r="F75">
            <v>0</v>
          </cell>
          <cell r="G75">
            <v>0</v>
          </cell>
          <cell r="H75">
            <v>173.33</v>
          </cell>
          <cell r="I75">
            <v>172408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6416.6458858831475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173.33</v>
          </cell>
          <cell r="AZ75">
            <v>30</v>
          </cell>
          <cell r="BA75">
            <v>15306.12</v>
          </cell>
          <cell r="BB75">
            <v>15306.12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1</v>
          </cell>
          <cell r="BI75">
            <v>1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187714.12</v>
          </cell>
          <cell r="BP75">
            <v>1877.14</v>
          </cell>
          <cell r="BQ75">
            <v>1877.14</v>
          </cell>
          <cell r="BR75">
            <v>183900</v>
          </cell>
          <cell r="BS75">
            <v>2000</v>
          </cell>
          <cell r="BT75">
            <v>2</v>
          </cell>
          <cell r="BU75">
            <v>0</v>
          </cell>
          <cell r="BV75">
            <v>2000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181959.83999999997</v>
          </cell>
          <cell r="CE75">
            <v>24402.82</v>
          </cell>
          <cell r="CF75">
            <v>9385.7000000000007</v>
          </cell>
          <cell r="CG75">
            <v>221502.64</v>
          </cell>
        </row>
        <row r="76">
          <cell r="A76" t="str">
            <v>AP0092DF</v>
          </cell>
          <cell r="B76" t="str">
            <v>ANDRIAMAROKOTO Vaoly Mamitiana Eliah</v>
          </cell>
          <cell r="C76" t="str">
            <v>Femme de ménage</v>
          </cell>
          <cell r="D76" t="str">
            <v>1A</v>
          </cell>
          <cell r="E76" t="str">
            <v>Anosizato</v>
          </cell>
          <cell r="F76">
            <v>0</v>
          </cell>
          <cell r="G76">
            <v>0</v>
          </cell>
          <cell r="H76">
            <v>173.33</v>
          </cell>
          <cell r="I76">
            <v>172408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16</v>
          </cell>
          <cell r="AH76">
            <v>2</v>
          </cell>
          <cell r="AI76">
            <v>0</v>
          </cell>
          <cell r="AJ76">
            <v>0</v>
          </cell>
          <cell r="AK76">
            <v>11493.866666666667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157.33000000000001</v>
          </cell>
          <cell r="AZ76">
            <v>28</v>
          </cell>
          <cell r="BA76">
            <v>15306.12</v>
          </cell>
          <cell r="BB76">
            <v>14285.712000000001</v>
          </cell>
          <cell r="BC76">
            <v>0</v>
          </cell>
          <cell r="BD76">
            <v>1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1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175199.84533333333</v>
          </cell>
          <cell r="BP76">
            <v>1752</v>
          </cell>
          <cell r="BQ76">
            <v>1752</v>
          </cell>
          <cell r="BR76">
            <v>171600</v>
          </cell>
          <cell r="BS76">
            <v>2000</v>
          </cell>
          <cell r="BT76">
            <v>3</v>
          </cell>
          <cell r="BU76">
            <v>0</v>
          </cell>
          <cell r="BV76">
            <v>2000</v>
          </cell>
          <cell r="BW76">
            <v>0</v>
          </cell>
          <cell r="BX76">
            <v>0</v>
          </cell>
          <cell r="BY76">
            <v>50000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119695.84533333333</v>
          </cell>
          <cell r="CE76">
            <v>22776</v>
          </cell>
          <cell r="CF76">
            <v>8760</v>
          </cell>
          <cell r="CG76">
            <v>206735.84533333333</v>
          </cell>
        </row>
        <row r="77">
          <cell r="A77" t="str">
            <v>AP0095UM</v>
          </cell>
          <cell r="B77" t="str">
            <v>ANDRIAMAMPIONONA Solonirina Jean Jacques</v>
          </cell>
          <cell r="C77" t="str">
            <v>Preparateur</v>
          </cell>
          <cell r="D77" t="str">
            <v>OS3</v>
          </cell>
          <cell r="E77" t="str">
            <v>Anosy Avaratra</v>
          </cell>
          <cell r="F77">
            <v>0</v>
          </cell>
          <cell r="G77">
            <v>0</v>
          </cell>
          <cell r="H77">
            <v>173.33</v>
          </cell>
          <cell r="I77">
            <v>197485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173.33</v>
          </cell>
          <cell r="AZ77">
            <v>30</v>
          </cell>
          <cell r="BA77">
            <v>15306.12</v>
          </cell>
          <cell r="BB77">
            <v>15306.12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1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212791.12</v>
          </cell>
          <cell r="BP77">
            <v>2127.91</v>
          </cell>
          <cell r="BQ77">
            <v>2127.91</v>
          </cell>
          <cell r="BR77">
            <v>208500</v>
          </cell>
          <cell r="BS77">
            <v>2000</v>
          </cell>
          <cell r="BT77">
            <v>0</v>
          </cell>
          <cell r="BU77">
            <v>0</v>
          </cell>
          <cell r="BV77">
            <v>2000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206535.3</v>
          </cell>
          <cell r="CE77">
            <v>27662.829999999998</v>
          </cell>
          <cell r="CF77">
            <v>10639.55</v>
          </cell>
          <cell r="CG77">
            <v>251093.49999999997</v>
          </cell>
        </row>
        <row r="78">
          <cell r="A78" t="str">
            <v>AP0096DM</v>
          </cell>
          <cell r="B78" t="str">
            <v>RAKOTOARISON Arthur Roland</v>
          </cell>
          <cell r="C78" t="str">
            <v>Aide mécanicien</v>
          </cell>
          <cell r="D78" t="str">
            <v>M1</v>
          </cell>
          <cell r="E78" t="str">
            <v>Anosizato</v>
          </cell>
          <cell r="F78">
            <v>0</v>
          </cell>
          <cell r="G78">
            <v>0</v>
          </cell>
          <cell r="H78">
            <v>173.33</v>
          </cell>
          <cell r="I78">
            <v>172408</v>
          </cell>
          <cell r="J78">
            <v>0</v>
          </cell>
          <cell r="K78">
            <v>0</v>
          </cell>
          <cell r="L78">
            <v>0</v>
          </cell>
          <cell r="M78">
            <v>9</v>
          </cell>
          <cell r="N78">
            <v>11637.763803150061</v>
          </cell>
          <cell r="O78">
            <v>0</v>
          </cell>
          <cell r="P78">
            <v>0</v>
          </cell>
          <cell r="Q78">
            <v>8</v>
          </cell>
          <cell r="R78">
            <v>3182.9781341948883</v>
          </cell>
          <cell r="S78">
            <v>8</v>
          </cell>
          <cell r="T78">
            <v>2387.233600646166</v>
          </cell>
          <cell r="U78">
            <v>8</v>
          </cell>
          <cell r="V78">
            <v>15914.890670974441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6481.960444758025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173.33</v>
          </cell>
          <cell r="AZ78">
            <v>30</v>
          </cell>
          <cell r="BA78">
            <v>15306.12</v>
          </cell>
          <cell r="BB78">
            <v>15306.12</v>
          </cell>
          <cell r="BC78">
            <v>0</v>
          </cell>
          <cell r="BD78">
            <v>1</v>
          </cell>
          <cell r="BE78">
            <v>1</v>
          </cell>
          <cell r="BF78">
            <v>0</v>
          </cell>
          <cell r="BG78">
            <v>0</v>
          </cell>
          <cell r="BH78">
            <v>1</v>
          </cell>
          <cell r="BI78">
            <v>1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220836.98620896557</v>
          </cell>
          <cell r="BP78">
            <v>2208.37</v>
          </cell>
          <cell r="BQ78">
            <v>2208.37</v>
          </cell>
          <cell r="BR78">
            <v>216400</v>
          </cell>
          <cell r="BS78">
            <v>2000</v>
          </cell>
          <cell r="BT78">
            <v>1</v>
          </cell>
          <cell r="BU78">
            <v>0</v>
          </cell>
          <cell r="BV78">
            <v>2000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214420.24620896557</v>
          </cell>
          <cell r="CE78">
            <v>28708.809999999998</v>
          </cell>
          <cell r="CF78">
            <v>11041.849999999999</v>
          </cell>
          <cell r="CG78">
            <v>260587.64620896557</v>
          </cell>
        </row>
        <row r="79">
          <cell r="A79" t="str">
            <v>AP0097DM</v>
          </cell>
          <cell r="B79" t="str">
            <v>RAKOTO ANDRIANASOLO Jaona</v>
          </cell>
          <cell r="C79" t="str">
            <v>Aide mécanicien</v>
          </cell>
          <cell r="D79" t="str">
            <v>M1</v>
          </cell>
          <cell r="E79" t="str">
            <v>Anosizato</v>
          </cell>
          <cell r="F79">
            <v>0</v>
          </cell>
          <cell r="G79">
            <v>0</v>
          </cell>
          <cell r="H79">
            <v>173.33</v>
          </cell>
          <cell r="I79">
            <v>185714.28571428574</v>
          </cell>
          <cell r="J79">
            <v>0</v>
          </cell>
          <cell r="K79">
            <v>0</v>
          </cell>
          <cell r="L79">
            <v>0</v>
          </cell>
          <cell r="M79">
            <v>5</v>
          </cell>
          <cell r="N79">
            <v>6964.4196454327421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173.33</v>
          </cell>
          <cell r="AZ79">
            <v>30</v>
          </cell>
          <cell r="BA79">
            <v>0</v>
          </cell>
          <cell r="BB79">
            <v>0</v>
          </cell>
          <cell r="BC79">
            <v>0</v>
          </cell>
          <cell r="BD79">
            <v>1</v>
          </cell>
          <cell r="BE79">
            <v>1</v>
          </cell>
          <cell r="BF79">
            <v>0</v>
          </cell>
          <cell r="BG79">
            <v>0</v>
          </cell>
          <cell r="BH79">
            <v>1</v>
          </cell>
          <cell r="BI79">
            <v>1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192678.70535971847</v>
          </cell>
          <cell r="BP79">
            <v>1926.79</v>
          </cell>
          <cell r="BQ79">
            <v>1926.79</v>
          </cell>
          <cell r="BR79">
            <v>188800</v>
          </cell>
          <cell r="BS79">
            <v>2000</v>
          </cell>
          <cell r="BT79">
            <v>0</v>
          </cell>
          <cell r="BU79">
            <v>0</v>
          </cell>
          <cell r="BV79">
            <v>2000</v>
          </cell>
          <cell r="BW79">
            <v>0</v>
          </cell>
          <cell r="BX79">
            <v>0</v>
          </cell>
          <cell r="BY79">
            <v>50000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136825.12535971846</v>
          </cell>
          <cell r="CE79">
            <v>25048.27</v>
          </cell>
          <cell r="CF79">
            <v>9633.9500000000007</v>
          </cell>
          <cell r="CG79">
            <v>227360.92535971847</v>
          </cell>
        </row>
        <row r="80">
          <cell r="A80" t="str">
            <v>AP0099UF</v>
          </cell>
          <cell r="B80" t="str">
            <v>RAFALINIRINAFANOMEZANTSOA Nomenjanahary</v>
          </cell>
          <cell r="C80" t="str">
            <v>Agent de Production</v>
          </cell>
          <cell r="D80" t="str">
            <v>OS2</v>
          </cell>
          <cell r="E80" t="str">
            <v>Anosy Avaratra</v>
          </cell>
          <cell r="F80">
            <v>0</v>
          </cell>
          <cell r="G80">
            <v>0</v>
          </cell>
          <cell r="H80">
            <v>173.33</v>
          </cell>
          <cell r="I80">
            <v>186200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48</v>
          </cell>
          <cell r="AH80">
            <v>6</v>
          </cell>
          <cell r="AI80">
            <v>0</v>
          </cell>
          <cell r="AJ80">
            <v>0</v>
          </cell>
          <cell r="AK80">
            <v>37240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125.33000000000001</v>
          </cell>
          <cell r="AZ80">
            <v>24</v>
          </cell>
          <cell r="BA80">
            <v>15306.12</v>
          </cell>
          <cell r="BB80">
            <v>12244.896000000001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1</v>
          </cell>
          <cell r="BI80">
            <v>1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161204.89600000001</v>
          </cell>
          <cell r="BP80">
            <v>1612.05</v>
          </cell>
          <cell r="BQ80">
            <v>1612.05</v>
          </cell>
          <cell r="BR80">
            <v>157900</v>
          </cell>
          <cell r="BS80">
            <v>2000</v>
          </cell>
          <cell r="BT80">
            <v>0</v>
          </cell>
          <cell r="BU80">
            <v>0</v>
          </cell>
          <cell r="BV80">
            <v>2000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155980.79600000003</v>
          </cell>
          <cell r="CE80">
            <v>20956.649999999998</v>
          </cell>
          <cell r="CF80">
            <v>8060.25</v>
          </cell>
          <cell r="CG80">
            <v>190221.796</v>
          </cell>
        </row>
        <row r="81">
          <cell r="A81" t="str">
            <v>AP0101UF</v>
          </cell>
          <cell r="B81" t="str">
            <v>RAJARISOA Alexis Ramanandraibe</v>
          </cell>
          <cell r="C81" t="str">
            <v>Agent de Production</v>
          </cell>
          <cell r="D81" t="str">
            <v>OS2</v>
          </cell>
          <cell r="E81" t="str">
            <v>Anosy Avaratra</v>
          </cell>
          <cell r="F81">
            <v>0</v>
          </cell>
          <cell r="G81">
            <v>0</v>
          </cell>
          <cell r="H81">
            <v>173.33</v>
          </cell>
          <cell r="I81">
            <v>186200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48</v>
          </cell>
          <cell r="AH81">
            <v>6</v>
          </cell>
          <cell r="AI81">
            <v>6402.1252816357146</v>
          </cell>
          <cell r="AJ81">
            <v>38412.751689814286</v>
          </cell>
          <cell r="AK81">
            <v>37240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125.33000000000001</v>
          </cell>
          <cell r="AZ81">
            <v>24</v>
          </cell>
          <cell r="BA81">
            <v>15306.12</v>
          </cell>
          <cell r="BB81">
            <v>12244.896000000001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1</v>
          </cell>
          <cell r="BI81">
            <v>1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199617.6476898143</v>
          </cell>
          <cell r="BP81">
            <v>1996.18</v>
          </cell>
          <cell r="BQ81">
            <v>1996.18</v>
          </cell>
          <cell r="BR81">
            <v>195600</v>
          </cell>
          <cell r="BS81">
            <v>2000</v>
          </cell>
          <cell r="BT81">
            <v>0</v>
          </cell>
          <cell r="BU81">
            <v>0</v>
          </cell>
          <cell r="BV81">
            <v>2000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193625.28768981431</v>
          </cell>
          <cell r="CE81">
            <v>25950.34</v>
          </cell>
          <cell r="CF81">
            <v>9980.9</v>
          </cell>
          <cell r="CG81">
            <v>235548.88768981429</v>
          </cell>
        </row>
        <row r="82">
          <cell r="A82" t="str">
            <v>AP0103UF</v>
          </cell>
          <cell r="B82" t="str">
            <v>RANDRIANARIVONY Nirina Bakoherivololona Lalatina Holisoa</v>
          </cell>
          <cell r="C82" t="str">
            <v>Agent de Production</v>
          </cell>
          <cell r="D82" t="str">
            <v>OS2</v>
          </cell>
          <cell r="E82" t="str">
            <v>Anosy Avaratra</v>
          </cell>
          <cell r="F82">
            <v>0</v>
          </cell>
          <cell r="G82">
            <v>0</v>
          </cell>
          <cell r="H82">
            <v>173.33</v>
          </cell>
          <cell r="I82">
            <v>186200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32</v>
          </cell>
          <cell r="AH82">
            <v>4</v>
          </cell>
          <cell r="AI82">
            <v>6263.2533312592959</v>
          </cell>
          <cell r="AJ82">
            <v>25053.013325037184</v>
          </cell>
          <cell r="AK82">
            <v>24826.666666666668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141.33000000000001</v>
          </cell>
          <cell r="AZ82">
            <v>26</v>
          </cell>
          <cell r="BA82">
            <v>15306.12</v>
          </cell>
          <cell r="BB82">
            <v>13265.304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1</v>
          </cell>
          <cell r="BI82">
            <v>1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199691.65065837052</v>
          </cell>
          <cell r="BP82">
            <v>1996.92</v>
          </cell>
          <cell r="BQ82">
            <v>1996.92</v>
          </cell>
          <cell r="BR82">
            <v>195600</v>
          </cell>
          <cell r="BS82">
            <v>2000</v>
          </cell>
          <cell r="BT82">
            <v>2</v>
          </cell>
          <cell r="BU82">
            <v>0</v>
          </cell>
          <cell r="BV82">
            <v>2000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193697.81065837049</v>
          </cell>
          <cell r="CE82">
            <v>25959.96</v>
          </cell>
          <cell r="CF82">
            <v>9984.6</v>
          </cell>
          <cell r="CG82">
            <v>235636.21065837052</v>
          </cell>
        </row>
        <row r="83">
          <cell r="A83" t="str">
            <v>AP0107UM</v>
          </cell>
          <cell r="B83" t="str">
            <v>RANDRIAMANANTENA José</v>
          </cell>
          <cell r="C83" t="str">
            <v>Aide Preparateur</v>
          </cell>
          <cell r="D83" t="str">
            <v>OS2</v>
          </cell>
          <cell r="E83" t="str">
            <v>Anosy Avaratra</v>
          </cell>
          <cell r="F83">
            <v>0</v>
          </cell>
          <cell r="G83">
            <v>0</v>
          </cell>
          <cell r="H83">
            <v>173.33</v>
          </cell>
          <cell r="I83">
            <v>186200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16</v>
          </cell>
          <cell r="AH83">
            <v>2</v>
          </cell>
          <cell r="AI83">
            <v>6688.359306194403</v>
          </cell>
          <cell r="AJ83">
            <v>13376.718612388806</v>
          </cell>
          <cell r="AK83">
            <v>12413.333333333334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157.33000000000001</v>
          </cell>
          <cell r="AZ83">
            <v>28</v>
          </cell>
          <cell r="BA83">
            <v>15306.12</v>
          </cell>
          <cell r="BB83">
            <v>14285.712000000001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1</v>
          </cell>
          <cell r="BI83">
            <v>1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201449.09727905545</v>
          </cell>
          <cell r="BP83">
            <v>2014.49</v>
          </cell>
          <cell r="BQ83">
            <v>2014.49</v>
          </cell>
          <cell r="BR83">
            <v>197400</v>
          </cell>
          <cell r="BS83">
            <v>2000</v>
          </cell>
          <cell r="BT83">
            <v>3</v>
          </cell>
          <cell r="BU83">
            <v>0</v>
          </cell>
          <cell r="BV83">
            <v>2000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195420.11727905547</v>
          </cell>
          <cell r="CE83">
            <v>26188.37</v>
          </cell>
          <cell r="CF83">
            <v>10072.450000000001</v>
          </cell>
          <cell r="CG83">
            <v>237709.91727905546</v>
          </cell>
        </row>
        <row r="84">
          <cell r="A84" t="str">
            <v>AP0113UF</v>
          </cell>
          <cell r="B84" t="str">
            <v xml:space="preserve">RAVELOARINIVO Mirantsoa Navalona </v>
          </cell>
          <cell r="C84" t="str">
            <v>Agent de Production</v>
          </cell>
          <cell r="D84" t="str">
            <v>OS2</v>
          </cell>
          <cell r="E84" t="str">
            <v>Anosy Avaratra</v>
          </cell>
          <cell r="F84">
            <v>0</v>
          </cell>
          <cell r="G84">
            <v>0</v>
          </cell>
          <cell r="H84">
            <v>173.33</v>
          </cell>
          <cell r="I84">
            <v>186200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32</v>
          </cell>
          <cell r="AH84">
            <v>4</v>
          </cell>
          <cell r="AI84">
            <v>6300.318416133332</v>
          </cell>
          <cell r="AJ84">
            <v>25201.273664533328</v>
          </cell>
          <cell r="AK84">
            <v>24826.666666666668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141.33000000000001</v>
          </cell>
          <cell r="AZ84">
            <v>26</v>
          </cell>
          <cell r="BA84">
            <v>15306.12</v>
          </cell>
          <cell r="BB84">
            <v>13265.304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</v>
          </cell>
          <cell r="BI84">
            <v>1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199839.91099786668</v>
          </cell>
          <cell r="BP84">
            <v>1998.4</v>
          </cell>
          <cell r="BQ84">
            <v>1998.4</v>
          </cell>
          <cell r="BR84">
            <v>195800</v>
          </cell>
          <cell r="BS84">
            <v>2000</v>
          </cell>
          <cell r="BT84">
            <v>2</v>
          </cell>
          <cell r="BU84">
            <v>0</v>
          </cell>
          <cell r="BV84">
            <v>2000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193843.11099786669</v>
          </cell>
          <cell r="CE84">
            <v>25979.200000000001</v>
          </cell>
          <cell r="CF84">
            <v>9992</v>
          </cell>
          <cell r="CG84">
            <v>235811.11099786669</v>
          </cell>
        </row>
        <row r="85">
          <cell r="A85" t="str">
            <v>AP0115UF</v>
          </cell>
          <cell r="B85" t="str">
            <v>NASAINARISOA Rojo</v>
          </cell>
          <cell r="C85" t="str">
            <v>Aide Magasinier</v>
          </cell>
          <cell r="D85" t="str">
            <v>OS2</v>
          </cell>
          <cell r="E85" t="str">
            <v>Anosy Avaratra</v>
          </cell>
          <cell r="F85">
            <v>0</v>
          </cell>
          <cell r="G85">
            <v>0</v>
          </cell>
          <cell r="H85">
            <v>173.33</v>
          </cell>
          <cell r="I85">
            <v>186200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173.33</v>
          </cell>
          <cell r="AZ85">
            <v>30</v>
          </cell>
          <cell r="BA85">
            <v>15306.12</v>
          </cell>
          <cell r="BB85">
            <v>15306.12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1</v>
          </cell>
          <cell r="BI85">
            <v>1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201506.12</v>
          </cell>
          <cell r="BP85">
            <v>2015.06</v>
          </cell>
          <cell r="BQ85">
            <v>2015.06</v>
          </cell>
          <cell r="BR85">
            <v>197400</v>
          </cell>
          <cell r="BS85">
            <v>2000</v>
          </cell>
          <cell r="BT85">
            <v>0</v>
          </cell>
          <cell r="BU85">
            <v>0</v>
          </cell>
          <cell r="BV85">
            <v>2000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195476</v>
          </cell>
          <cell r="CE85">
            <v>26195.78</v>
          </cell>
          <cell r="CF85">
            <v>10075.299999999999</v>
          </cell>
          <cell r="CG85">
            <v>237777.19999999998</v>
          </cell>
        </row>
        <row r="86">
          <cell r="A86" t="str">
            <v>AP0116UF</v>
          </cell>
          <cell r="B86" t="str">
            <v>RABARISOA Fafah Francine</v>
          </cell>
          <cell r="C86" t="str">
            <v>Agent de Production</v>
          </cell>
          <cell r="D86" t="str">
            <v>OS2</v>
          </cell>
          <cell r="E86" t="str">
            <v>Anosy Avaratra</v>
          </cell>
          <cell r="F86">
            <v>0</v>
          </cell>
          <cell r="G86">
            <v>0</v>
          </cell>
          <cell r="H86">
            <v>173.33</v>
          </cell>
          <cell r="I86">
            <v>186200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173.33</v>
          </cell>
          <cell r="AZ86">
            <v>30</v>
          </cell>
          <cell r="BA86">
            <v>15306.12</v>
          </cell>
          <cell r="BB86">
            <v>15306.12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1</v>
          </cell>
          <cell r="BI86">
            <v>1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201506.12</v>
          </cell>
          <cell r="BP86">
            <v>2015.06</v>
          </cell>
          <cell r="BQ86">
            <v>2015.06</v>
          </cell>
          <cell r="BR86">
            <v>197400</v>
          </cell>
          <cell r="BS86">
            <v>2000</v>
          </cell>
          <cell r="BT86">
            <v>0</v>
          </cell>
          <cell r="BU86">
            <v>0</v>
          </cell>
          <cell r="BV86">
            <v>2000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195476</v>
          </cell>
          <cell r="CE86">
            <v>26195.78</v>
          </cell>
          <cell r="CF86">
            <v>10075.299999999999</v>
          </cell>
          <cell r="CG86">
            <v>237777.19999999998</v>
          </cell>
        </row>
        <row r="87">
          <cell r="A87" t="str">
            <v>AP0119UF</v>
          </cell>
          <cell r="B87" t="str">
            <v>RATSIMBAZAFIHARINIAINA Fara Mampionona</v>
          </cell>
          <cell r="C87" t="str">
            <v>Agent de Production</v>
          </cell>
          <cell r="D87" t="str">
            <v>OS2</v>
          </cell>
          <cell r="E87" t="str">
            <v>Anosy Avaratra</v>
          </cell>
          <cell r="F87">
            <v>0</v>
          </cell>
          <cell r="G87">
            <v>0</v>
          </cell>
          <cell r="H87">
            <v>173.33</v>
          </cell>
          <cell r="I87">
            <v>186200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4</v>
          </cell>
          <cell r="AE87">
            <v>4297.0057116483003</v>
          </cell>
          <cell r="AF87">
            <v>4297.0057116483003</v>
          </cell>
          <cell r="AG87">
            <v>0</v>
          </cell>
          <cell r="AH87">
            <v>0</v>
          </cell>
          <cell r="AI87">
            <v>6492.789902640463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169.33</v>
          </cell>
          <cell r="AZ87">
            <v>26</v>
          </cell>
          <cell r="BA87">
            <v>15306.12</v>
          </cell>
          <cell r="BB87">
            <v>13265.304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1</v>
          </cell>
          <cell r="BI87">
            <v>1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199465.304</v>
          </cell>
          <cell r="BP87">
            <v>1994.65</v>
          </cell>
          <cell r="BQ87">
            <v>1994.65</v>
          </cell>
          <cell r="BR87">
            <v>195400</v>
          </cell>
          <cell r="BS87">
            <v>2000</v>
          </cell>
          <cell r="BT87">
            <v>0</v>
          </cell>
          <cell r="BU87">
            <v>0</v>
          </cell>
          <cell r="BV87">
            <v>2000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193476.00400000002</v>
          </cell>
          <cell r="CE87">
            <v>25930.45</v>
          </cell>
          <cell r="CF87">
            <v>9973.25</v>
          </cell>
          <cell r="CG87">
            <v>235369.00400000002</v>
          </cell>
        </row>
        <row r="88">
          <cell r="A88" t="str">
            <v>AP0133UM</v>
          </cell>
          <cell r="B88" t="str">
            <v>RANDRIAMANJATOARIVONY Mamisoa</v>
          </cell>
          <cell r="C88" t="str">
            <v>Aide Preparateur</v>
          </cell>
          <cell r="D88" t="str">
            <v>OS2</v>
          </cell>
          <cell r="E88" t="str">
            <v>Anosy Avaratra</v>
          </cell>
          <cell r="F88">
            <v>0</v>
          </cell>
          <cell r="G88">
            <v>0</v>
          </cell>
          <cell r="H88">
            <v>173.33</v>
          </cell>
          <cell r="I88">
            <v>186200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6893.1803750891004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173.33</v>
          </cell>
          <cell r="AZ88">
            <v>30</v>
          </cell>
          <cell r="BA88">
            <v>15306.12</v>
          </cell>
          <cell r="BB88">
            <v>15306.12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1</v>
          </cell>
          <cell r="BI88">
            <v>1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201506.12</v>
          </cell>
          <cell r="BP88">
            <v>2015.06</v>
          </cell>
          <cell r="BQ88">
            <v>2015.06</v>
          </cell>
          <cell r="BR88">
            <v>197400</v>
          </cell>
          <cell r="BS88">
            <v>2000</v>
          </cell>
          <cell r="BT88">
            <v>0</v>
          </cell>
          <cell r="BU88">
            <v>0</v>
          </cell>
          <cell r="BV88">
            <v>2000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195476</v>
          </cell>
          <cell r="CE88">
            <v>26195.78</v>
          </cell>
          <cell r="CF88">
            <v>10075.299999999999</v>
          </cell>
          <cell r="CG88">
            <v>237777.19999999998</v>
          </cell>
        </row>
        <row r="89">
          <cell r="A89" t="str">
            <v>AP0134UM</v>
          </cell>
          <cell r="B89" t="str">
            <v>RABEARIMANANA Sitraka Nirina Sedera</v>
          </cell>
          <cell r="C89" t="str">
            <v>Agent de Production</v>
          </cell>
          <cell r="D89" t="str">
            <v>OS2</v>
          </cell>
          <cell r="E89" t="str">
            <v>Anosy Avaratra</v>
          </cell>
          <cell r="F89">
            <v>0</v>
          </cell>
          <cell r="G89">
            <v>0</v>
          </cell>
          <cell r="H89">
            <v>173.33</v>
          </cell>
          <cell r="I89">
            <v>186200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173.33</v>
          </cell>
          <cell r="AZ89">
            <v>30</v>
          </cell>
          <cell r="BA89">
            <v>15306.12</v>
          </cell>
          <cell r="BB89">
            <v>15306.12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1</v>
          </cell>
          <cell r="BI89">
            <v>1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201506.12</v>
          </cell>
          <cell r="BP89">
            <v>2015.06</v>
          </cell>
          <cell r="BQ89">
            <v>2015.06</v>
          </cell>
          <cell r="BR89">
            <v>197400</v>
          </cell>
          <cell r="BS89">
            <v>2000</v>
          </cell>
          <cell r="BT89">
            <v>0</v>
          </cell>
          <cell r="BU89">
            <v>0</v>
          </cell>
          <cell r="BV89">
            <v>2000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195476</v>
          </cell>
          <cell r="CE89">
            <v>26195.78</v>
          </cell>
          <cell r="CF89">
            <v>10075.299999999999</v>
          </cell>
          <cell r="CG89">
            <v>237777.19999999998</v>
          </cell>
        </row>
        <row r="90">
          <cell r="A90" t="str">
            <v>AP0144UF</v>
          </cell>
          <cell r="B90" t="str">
            <v>RAKOTOARISON Angéline</v>
          </cell>
          <cell r="C90" t="str">
            <v xml:space="preserve">Agent de Production </v>
          </cell>
          <cell r="D90" t="str">
            <v>OS2</v>
          </cell>
          <cell r="E90" t="str">
            <v>Anosy Avaratra</v>
          </cell>
          <cell r="F90">
            <v>0</v>
          </cell>
          <cell r="G90">
            <v>0</v>
          </cell>
          <cell r="H90">
            <v>173.33</v>
          </cell>
          <cell r="I90">
            <v>186200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48</v>
          </cell>
          <cell r="AH90">
            <v>6</v>
          </cell>
          <cell r="AI90">
            <v>6475.1606888249134</v>
          </cell>
          <cell r="AJ90">
            <v>38850.964132949477</v>
          </cell>
          <cell r="AK90">
            <v>37240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125.33000000000001</v>
          </cell>
          <cell r="AZ90">
            <v>24</v>
          </cell>
          <cell r="BA90">
            <v>15306.12</v>
          </cell>
          <cell r="BB90">
            <v>12244.896000000001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1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200055.86013294948</v>
          </cell>
          <cell r="BP90">
            <v>2000.56</v>
          </cell>
          <cell r="BQ90">
            <v>2000.56</v>
          </cell>
          <cell r="BR90">
            <v>196000</v>
          </cell>
          <cell r="BS90">
            <v>2000</v>
          </cell>
          <cell r="BT90">
            <v>0</v>
          </cell>
          <cell r="BU90">
            <v>0</v>
          </cell>
          <cell r="BV90">
            <v>2000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194054.74013294949</v>
          </cell>
          <cell r="CE90">
            <v>26007.279999999999</v>
          </cell>
          <cell r="CF90">
            <v>10002.799999999999</v>
          </cell>
          <cell r="CG90">
            <v>236065.94013294947</v>
          </cell>
        </row>
        <row r="91">
          <cell r="A91" t="str">
            <v>AP0145UF</v>
          </cell>
          <cell r="B91" t="str">
            <v>RALINORO Tsinjo Mihajarinaly</v>
          </cell>
          <cell r="C91" t="str">
            <v>Agent de Production</v>
          </cell>
          <cell r="D91" t="str">
            <v>OS2</v>
          </cell>
          <cell r="E91" t="str">
            <v>Anosy Avaratra</v>
          </cell>
          <cell r="F91">
            <v>0</v>
          </cell>
          <cell r="G91">
            <v>0</v>
          </cell>
          <cell r="H91">
            <v>173.33</v>
          </cell>
          <cell r="I91">
            <v>186200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</v>
          </cell>
          <cell r="AE91">
            <v>1074.2514279120751</v>
          </cell>
          <cell r="AF91">
            <v>1074.2514279120751</v>
          </cell>
          <cell r="AG91">
            <v>56</v>
          </cell>
          <cell r="AH91">
            <v>7</v>
          </cell>
          <cell r="AI91">
            <v>6380.571399599492</v>
          </cell>
          <cell r="AJ91">
            <v>44663.999797196448</v>
          </cell>
          <cell r="AK91">
            <v>43446.666666666672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116.33000000000001</v>
          </cell>
          <cell r="AZ91">
            <v>22</v>
          </cell>
          <cell r="BA91">
            <v>15306.12</v>
          </cell>
          <cell r="BB91">
            <v>11224.488000000001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1</v>
          </cell>
          <cell r="BI91">
            <v>1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198641.8211305298</v>
          </cell>
          <cell r="BP91">
            <v>1986.42</v>
          </cell>
          <cell r="BQ91">
            <v>1986.42</v>
          </cell>
          <cell r="BR91">
            <v>194600</v>
          </cell>
          <cell r="BS91">
            <v>2000</v>
          </cell>
          <cell r="BT91">
            <v>0</v>
          </cell>
          <cell r="BU91">
            <v>0</v>
          </cell>
          <cell r="BV91">
            <v>2000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192668.98113052978</v>
          </cell>
          <cell r="CE91">
            <v>25823.46</v>
          </cell>
          <cell r="CF91">
            <v>9932.1</v>
          </cell>
          <cell r="CG91">
            <v>234397.3811305298</v>
          </cell>
        </row>
        <row r="92">
          <cell r="A92" t="str">
            <v>AP0148UF</v>
          </cell>
          <cell r="B92" t="str">
            <v>RAKOTONIAINA Gisette Annie</v>
          </cell>
          <cell r="C92" t="str">
            <v>Agent de Production</v>
          </cell>
          <cell r="D92" t="str">
            <v>OS2</v>
          </cell>
          <cell r="E92" t="str">
            <v>Anosy Avaratra</v>
          </cell>
          <cell r="F92">
            <v>0</v>
          </cell>
          <cell r="G92">
            <v>0</v>
          </cell>
          <cell r="H92">
            <v>173.33</v>
          </cell>
          <cell r="I92">
            <v>186200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6604.4622411861428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173.33</v>
          </cell>
          <cell r="AZ92">
            <v>30</v>
          </cell>
          <cell r="BA92">
            <v>15306.12</v>
          </cell>
          <cell r="BB92">
            <v>15306.12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1</v>
          </cell>
          <cell r="BI92">
            <v>1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201506.12</v>
          </cell>
          <cell r="BP92">
            <v>2015.06</v>
          </cell>
          <cell r="BQ92">
            <v>2015.06</v>
          </cell>
          <cell r="BR92">
            <v>197400</v>
          </cell>
          <cell r="BS92">
            <v>2000</v>
          </cell>
          <cell r="BT92">
            <v>1</v>
          </cell>
          <cell r="BU92">
            <v>0</v>
          </cell>
          <cell r="BV92">
            <v>2000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195476</v>
          </cell>
          <cell r="CE92">
            <v>26195.78</v>
          </cell>
          <cell r="CF92">
            <v>10075.299999999999</v>
          </cell>
          <cell r="CG92">
            <v>237777.19999999998</v>
          </cell>
        </row>
        <row r="93">
          <cell r="A93" t="str">
            <v>AP0149UM</v>
          </cell>
          <cell r="B93" t="str">
            <v>RAZAFINDRAKOTO Fetra Kasti Garie</v>
          </cell>
          <cell r="C93" t="str">
            <v>Agent de qualité</v>
          </cell>
          <cell r="D93" t="str">
            <v>OS3</v>
          </cell>
          <cell r="E93" t="str">
            <v>Anosy Avaratra</v>
          </cell>
          <cell r="F93">
            <v>0</v>
          </cell>
          <cell r="G93">
            <v>0</v>
          </cell>
          <cell r="H93">
            <v>173.33</v>
          </cell>
          <cell r="I93">
            <v>197485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7142.5353396670198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173.33</v>
          </cell>
          <cell r="AZ93">
            <v>30</v>
          </cell>
          <cell r="BA93">
            <v>15306.12</v>
          </cell>
          <cell r="BB93">
            <v>15306.12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1</v>
          </cell>
          <cell r="BI93">
            <v>1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212791.12</v>
          </cell>
          <cell r="BP93">
            <v>2127.91</v>
          </cell>
          <cell r="BQ93">
            <v>2127.91</v>
          </cell>
          <cell r="BR93">
            <v>208500</v>
          </cell>
          <cell r="BS93">
            <v>2000</v>
          </cell>
          <cell r="BT93">
            <v>0</v>
          </cell>
          <cell r="BU93">
            <v>0</v>
          </cell>
          <cell r="BV93">
            <v>2000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206535.3</v>
          </cell>
          <cell r="CE93">
            <v>27662.829999999998</v>
          </cell>
          <cell r="CF93">
            <v>10639.55</v>
          </cell>
          <cell r="CG93">
            <v>251093.49999999997</v>
          </cell>
        </row>
        <row r="94">
          <cell r="A94" t="str">
            <v>AP0159UF</v>
          </cell>
          <cell r="B94" t="str">
            <v>RAVELOARISOA Nivomalala Odile</v>
          </cell>
          <cell r="C94" t="str">
            <v>Agent de Production</v>
          </cell>
          <cell r="D94" t="str">
            <v>OS2</v>
          </cell>
          <cell r="E94" t="str">
            <v>Anosy Avaratra</v>
          </cell>
          <cell r="F94">
            <v>0</v>
          </cell>
          <cell r="G94">
            <v>0</v>
          </cell>
          <cell r="H94">
            <v>173.33</v>
          </cell>
          <cell r="I94">
            <v>186200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32</v>
          </cell>
          <cell r="AH94">
            <v>4</v>
          </cell>
          <cell r="AI94">
            <v>6633.9057017641571</v>
          </cell>
          <cell r="AJ94">
            <v>26535.622807056629</v>
          </cell>
          <cell r="AK94">
            <v>24826.666666666668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141.33000000000001</v>
          </cell>
          <cell r="AZ94">
            <v>26</v>
          </cell>
          <cell r="BA94">
            <v>15306.12</v>
          </cell>
          <cell r="BB94">
            <v>13265.304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1</v>
          </cell>
          <cell r="BI94">
            <v>1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201174.26014038999</v>
          </cell>
          <cell r="BP94">
            <v>2011.74</v>
          </cell>
          <cell r="BQ94">
            <v>2011.74</v>
          </cell>
          <cell r="BR94">
            <v>197100</v>
          </cell>
          <cell r="BS94">
            <v>2000</v>
          </cell>
          <cell r="BT94">
            <v>2</v>
          </cell>
          <cell r="BU94">
            <v>0</v>
          </cell>
          <cell r="BV94">
            <v>2000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195150.78014039001</v>
          </cell>
          <cell r="CE94">
            <v>26152.62</v>
          </cell>
          <cell r="CF94">
            <v>10058.700000000001</v>
          </cell>
          <cell r="CG94">
            <v>237385.58014039</v>
          </cell>
        </row>
        <row r="95">
          <cell r="A95" t="str">
            <v>AP0160UM</v>
          </cell>
          <cell r="B95" t="str">
            <v>RAKOTOMALALA Laurent Martial</v>
          </cell>
          <cell r="C95" t="str">
            <v>Aide Preparateur</v>
          </cell>
          <cell r="D95" t="str">
            <v>OS2</v>
          </cell>
          <cell r="E95" t="str">
            <v>Anosy Avaratra</v>
          </cell>
          <cell r="F95">
            <v>0</v>
          </cell>
          <cell r="G95">
            <v>0</v>
          </cell>
          <cell r="H95">
            <v>173.33</v>
          </cell>
          <cell r="I95">
            <v>186200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6717.9740918743464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173.33</v>
          </cell>
          <cell r="AZ95">
            <v>30</v>
          </cell>
          <cell r="BA95">
            <v>15306.12</v>
          </cell>
          <cell r="BB95">
            <v>15306.12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1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201506.12</v>
          </cell>
          <cell r="BP95">
            <v>2015.06</v>
          </cell>
          <cell r="BQ95">
            <v>2015.06</v>
          </cell>
          <cell r="BR95">
            <v>197400</v>
          </cell>
          <cell r="BS95">
            <v>2000</v>
          </cell>
          <cell r="BT95">
            <v>0</v>
          </cell>
          <cell r="BU95">
            <v>0</v>
          </cell>
          <cell r="BV95">
            <v>2000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195476</v>
          </cell>
          <cell r="CE95">
            <v>26195.78</v>
          </cell>
          <cell r="CF95">
            <v>10075.299999999999</v>
          </cell>
          <cell r="CG95">
            <v>237777.19999999998</v>
          </cell>
        </row>
        <row r="96">
          <cell r="A96" t="str">
            <v>AP0173UF</v>
          </cell>
          <cell r="B96" t="str">
            <v>BAOTSARA Berthine</v>
          </cell>
          <cell r="C96" t="str">
            <v xml:space="preserve">Agent de Production </v>
          </cell>
          <cell r="D96" t="str">
            <v>M1</v>
          </cell>
          <cell r="E96" t="str">
            <v>Anosy Avaratra</v>
          </cell>
          <cell r="F96">
            <v>0</v>
          </cell>
          <cell r="G96">
            <v>0</v>
          </cell>
          <cell r="H96">
            <v>173.33</v>
          </cell>
          <cell r="I96">
            <v>172408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32</v>
          </cell>
          <cell r="AH96">
            <v>4</v>
          </cell>
          <cell r="AI96">
            <v>0</v>
          </cell>
          <cell r="AJ96">
            <v>0</v>
          </cell>
          <cell r="AK96">
            <v>22987.733333333334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141.33000000000001</v>
          </cell>
          <cell r="AZ96">
            <v>26</v>
          </cell>
          <cell r="BA96">
            <v>15306.12</v>
          </cell>
          <cell r="BB96">
            <v>13265.304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1</v>
          </cell>
          <cell r="BI96">
            <v>1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162685.57066666667</v>
          </cell>
          <cell r="BP96">
            <v>1626.86</v>
          </cell>
          <cell r="BQ96">
            <v>1626.86</v>
          </cell>
          <cell r="BR96">
            <v>159400</v>
          </cell>
          <cell r="BS96">
            <v>2000</v>
          </cell>
          <cell r="BT96">
            <v>2</v>
          </cell>
          <cell r="BU96">
            <v>0</v>
          </cell>
          <cell r="BV96">
            <v>2000</v>
          </cell>
          <cell r="BW96">
            <v>0</v>
          </cell>
          <cell r="BX96">
            <v>0</v>
          </cell>
          <cell r="BY96">
            <v>0</v>
          </cell>
          <cell r="BZ96">
            <v>26319.600000000002</v>
          </cell>
          <cell r="CA96">
            <v>0</v>
          </cell>
          <cell r="CB96">
            <v>0</v>
          </cell>
          <cell r="CC96">
            <v>0</v>
          </cell>
          <cell r="CD96">
            <v>157431.85066666669</v>
          </cell>
          <cell r="CE96">
            <v>21149.18</v>
          </cell>
          <cell r="CF96">
            <v>8134.2999999999993</v>
          </cell>
          <cell r="CG96">
            <v>191969.05066666665</v>
          </cell>
        </row>
        <row r="97">
          <cell r="A97" t="str">
            <v>AP0176UM</v>
          </cell>
          <cell r="B97" t="str">
            <v>RAKOTONIAINA Feno Dera</v>
          </cell>
          <cell r="C97" t="str">
            <v>Agent de qualité</v>
          </cell>
          <cell r="D97" t="str">
            <v>OS3</v>
          </cell>
          <cell r="E97" t="str">
            <v>Anosy Avaratra</v>
          </cell>
          <cell r="F97">
            <v>0</v>
          </cell>
          <cell r="G97">
            <v>0</v>
          </cell>
          <cell r="H97">
            <v>173.33</v>
          </cell>
          <cell r="I97">
            <v>197485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7215.1466724055017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173.33</v>
          </cell>
          <cell r="AZ97">
            <v>30</v>
          </cell>
          <cell r="BA97">
            <v>15306.12</v>
          </cell>
          <cell r="BB97">
            <v>15306.12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1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212791.12</v>
          </cell>
          <cell r="BP97">
            <v>2127.91</v>
          </cell>
          <cell r="BQ97">
            <v>2127.91</v>
          </cell>
          <cell r="BR97">
            <v>208500</v>
          </cell>
          <cell r="BS97">
            <v>2000</v>
          </cell>
          <cell r="BT97">
            <v>0</v>
          </cell>
          <cell r="BU97">
            <v>0</v>
          </cell>
          <cell r="BV97">
            <v>2000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206535.3</v>
          </cell>
          <cell r="CE97">
            <v>27662.829999999998</v>
          </cell>
          <cell r="CF97">
            <v>10639.55</v>
          </cell>
          <cell r="CG97">
            <v>251093.49999999997</v>
          </cell>
        </row>
        <row r="98">
          <cell r="A98" t="str">
            <v>AP0180UM</v>
          </cell>
          <cell r="B98" t="str">
            <v>RAFANOMEZANTSOA Deraniaina Andriamamonjy</v>
          </cell>
          <cell r="C98" t="str">
            <v>Conducteur Pasteurisation</v>
          </cell>
          <cell r="D98" t="str">
            <v>M1</v>
          </cell>
          <cell r="E98" t="str">
            <v>Anosy Avaratra</v>
          </cell>
          <cell r="F98">
            <v>0</v>
          </cell>
          <cell r="G98">
            <v>0</v>
          </cell>
          <cell r="H98">
            <v>173.33</v>
          </cell>
          <cell r="I98">
            <v>200000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56</v>
          </cell>
          <cell r="AH98">
            <v>7</v>
          </cell>
          <cell r="AI98">
            <v>0</v>
          </cell>
          <cell r="AJ98">
            <v>0</v>
          </cell>
          <cell r="AK98">
            <v>46666.666666666672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117.33000000000001</v>
          </cell>
          <cell r="AZ98">
            <v>23</v>
          </cell>
          <cell r="BA98">
            <v>15306.12</v>
          </cell>
          <cell r="BB98">
            <v>11734.692000000001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1</v>
          </cell>
          <cell r="BI98">
            <v>1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165068.02533333332</v>
          </cell>
          <cell r="BP98">
            <v>1650.68</v>
          </cell>
          <cell r="BQ98">
            <v>1650.68</v>
          </cell>
          <cell r="BR98">
            <v>161700</v>
          </cell>
          <cell r="BS98">
            <v>2000</v>
          </cell>
          <cell r="BT98">
            <v>0</v>
          </cell>
          <cell r="BU98">
            <v>0</v>
          </cell>
          <cell r="BV98">
            <v>2000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159766.66533333334</v>
          </cell>
          <cell r="CE98">
            <v>21458.84</v>
          </cell>
          <cell r="CF98">
            <v>8253.4</v>
          </cell>
          <cell r="CG98">
            <v>194780.26533333331</v>
          </cell>
        </row>
        <row r="99">
          <cell r="A99" t="str">
            <v>AP0181UM</v>
          </cell>
          <cell r="B99" t="str">
            <v>RAKOTOMALALA Narisoa Fandresena</v>
          </cell>
          <cell r="C99" t="str">
            <v>Agent de Production</v>
          </cell>
          <cell r="D99" t="str">
            <v>M1</v>
          </cell>
          <cell r="E99" t="str">
            <v>Anosy Avaratra</v>
          </cell>
          <cell r="F99">
            <v>0</v>
          </cell>
          <cell r="G99">
            <v>0</v>
          </cell>
          <cell r="H99">
            <v>173.33</v>
          </cell>
          <cell r="I99">
            <v>172408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6443.0320154490737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173.33</v>
          </cell>
          <cell r="AZ99">
            <v>30</v>
          </cell>
          <cell r="BA99">
            <v>15306.12</v>
          </cell>
          <cell r="BB99">
            <v>15306.12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1</v>
          </cell>
          <cell r="BI99">
            <v>1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187714.12</v>
          </cell>
          <cell r="BP99">
            <v>1877.14</v>
          </cell>
          <cell r="BQ99">
            <v>1877.14</v>
          </cell>
          <cell r="BR99">
            <v>183900</v>
          </cell>
          <cell r="BS99">
            <v>2000</v>
          </cell>
          <cell r="BT99">
            <v>0</v>
          </cell>
          <cell r="BU99">
            <v>0</v>
          </cell>
          <cell r="BV99">
            <v>2000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181959.83999999997</v>
          </cell>
          <cell r="CE99">
            <v>24402.82</v>
          </cell>
          <cell r="CF99">
            <v>9385.7000000000007</v>
          </cell>
          <cell r="CG99">
            <v>221502.64</v>
          </cell>
        </row>
        <row r="100">
          <cell r="A100" t="str">
            <v>AP0187UF</v>
          </cell>
          <cell r="B100" t="str">
            <v>RALALANIRINA Marie Suzanne</v>
          </cell>
          <cell r="C100" t="str">
            <v xml:space="preserve">Agent de Production </v>
          </cell>
          <cell r="D100" t="str">
            <v>M1</v>
          </cell>
          <cell r="E100" t="str">
            <v>Anosy Avaratra</v>
          </cell>
          <cell r="F100">
            <v>0</v>
          </cell>
          <cell r="G100">
            <v>0</v>
          </cell>
          <cell r="H100">
            <v>173.33</v>
          </cell>
          <cell r="I100">
            <v>172408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48</v>
          </cell>
          <cell r="AH100">
            <v>6</v>
          </cell>
          <cell r="AI100">
            <v>5903.0712509675031</v>
          </cell>
          <cell r="AJ100">
            <v>35418.427505805019</v>
          </cell>
          <cell r="AK100">
            <v>34481.599999999999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125.33000000000001</v>
          </cell>
          <cell r="AZ100">
            <v>24</v>
          </cell>
          <cell r="BA100">
            <v>15306.12</v>
          </cell>
          <cell r="BB100">
            <v>12244.896000000001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1</v>
          </cell>
          <cell r="BI100">
            <v>1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185589.72350580501</v>
          </cell>
          <cell r="BP100">
            <v>1855.9</v>
          </cell>
          <cell r="BQ100">
            <v>1855.9</v>
          </cell>
          <cell r="BR100">
            <v>181800</v>
          </cell>
          <cell r="BS100">
            <v>2000</v>
          </cell>
          <cell r="BT100">
            <v>2</v>
          </cell>
          <cell r="BU100">
            <v>0</v>
          </cell>
          <cell r="BV100">
            <v>2000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179877.92350580503</v>
          </cell>
          <cell r="CE100">
            <v>24126.7</v>
          </cell>
          <cell r="CF100">
            <v>9279.5</v>
          </cell>
          <cell r="CG100">
            <v>218995.92350580503</v>
          </cell>
        </row>
        <row r="101">
          <cell r="A101" t="str">
            <v>AP0188UF</v>
          </cell>
          <cell r="B101" t="str">
            <v>RAHARIVOLOLONA Fanja Harilala</v>
          </cell>
          <cell r="C101" t="str">
            <v>Agent de Production</v>
          </cell>
          <cell r="D101" t="str">
            <v>M1</v>
          </cell>
          <cell r="E101" t="str">
            <v>Anosy Avaratra</v>
          </cell>
          <cell r="F101">
            <v>0</v>
          </cell>
          <cell r="G101">
            <v>0</v>
          </cell>
          <cell r="H101">
            <v>173.33</v>
          </cell>
          <cell r="I101">
            <v>172408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64</v>
          </cell>
          <cell r="AH101">
            <v>8</v>
          </cell>
          <cell r="AI101">
            <v>0</v>
          </cell>
          <cell r="AJ101">
            <v>0</v>
          </cell>
          <cell r="AK101">
            <v>45975.466666666667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109.33000000000001</v>
          </cell>
          <cell r="AZ101">
            <v>22</v>
          </cell>
          <cell r="BA101">
            <v>15306.12</v>
          </cell>
          <cell r="BB101">
            <v>11224.488000000001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1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137657.02133333334</v>
          </cell>
          <cell r="BP101">
            <v>1376.57</v>
          </cell>
          <cell r="BQ101">
            <v>1376.57</v>
          </cell>
          <cell r="BR101">
            <v>134900</v>
          </cell>
          <cell r="BS101">
            <v>2000</v>
          </cell>
          <cell r="BT101">
            <v>0</v>
          </cell>
          <cell r="BU101">
            <v>0</v>
          </cell>
          <cell r="BV101">
            <v>2000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132903.88133333332</v>
          </cell>
          <cell r="CE101">
            <v>17895.41</v>
          </cell>
          <cell r="CF101">
            <v>6882.8499999999995</v>
          </cell>
          <cell r="CG101">
            <v>162435.28133333335</v>
          </cell>
        </row>
        <row r="102">
          <cell r="A102" t="str">
            <v>AP0196UF</v>
          </cell>
          <cell r="B102" t="str">
            <v>RASOAMAHATRATRA Narindraniaina Rosalie</v>
          </cell>
          <cell r="C102" t="str">
            <v>Agent de Production</v>
          </cell>
          <cell r="D102" t="str">
            <v>M1</v>
          </cell>
          <cell r="E102" t="str">
            <v>Anosy Avaratra</v>
          </cell>
          <cell r="F102">
            <v>0</v>
          </cell>
          <cell r="G102">
            <v>0</v>
          </cell>
          <cell r="H102">
            <v>173.33</v>
          </cell>
          <cell r="I102">
            <v>172408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6032.4613214262063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173.33</v>
          </cell>
          <cell r="AZ102">
            <v>30</v>
          </cell>
          <cell r="BA102">
            <v>15306.12</v>
          </cell>
          <cell r="BB102">
            <v>15306.12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1</v>
          </cell>
          <cell r="BI102">
            <v>1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187714.12</v>
          </cell>
          <cell r="BP102">
            <v>1877.14</v>
          </cell>
          <cell r="BQ102">
            <v>1877.14</v>
          </cell>
          <cell r="BR102">
            <v>183900</v>
          </cell>
          <cell r="BS102">
            <v>2000</v>
          </cell>
          <cell r="BT102">
            <v>2</v>
          </cell>
          <cell r="BU102">
            <v>0</v>
          </cell>
          <cell r="BV102">
            <v>2000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181959.83999999997</v>
          </cell>
          <cell r="CE102">
            <v>24402.82</v>
          </cell>
          <cell r="CF102">
            <v>9385.7000000000007</v>
          </cell>
          <cell r="CG102">
            <v>221502.64</v>
          </cell>
        </row>
        <row r="103">
          <cell r="A103" t="str">
            <v>AP0198UF</v>
          </cell>
          <cell r="B103" t="str">
            <v>RAHAJAHARIMANANA Zoelisoa</v>
          </cell>
          <cell r="C103" t="str">
            <v xml:space="preserve">Agent de Production </v>
          </cell>
          <cell r="D103" t="str">
            <v>M1</v>
          </cell>
          <cell r="E103" t="str">
            <v>Anosy Avaratra</v>
          </cell>
          <cell r="F103">
            <v>0</v>
          </cell>
          <cell r="G103">
            <v>0</v>
          </cell>
          <cell r="H103">
            <v>173.33</v>
          </cell>
          <cell r="I103">
            <v>172408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173.33</v>
          </cell>
          <cell r="AZ103">
            <v>30</v>
          </cell>
          <cell r="BA103">
            <v>15306.12</v>
          </cell>
          <cell r="BB103">
            <v>15306.12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1</v>
          </cell>
          <cell r="BI103">
            <v>1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187714.12</v>
          </cell>
          <cell r="BP103">
            <v>1877.14</v>
          </cell>
          <cell r="BQ103">
            <v>1877.14</v>
          </cell>
          <cell r="BR103">
            <v>183900</v>
          </cell>
          <cell r="BS103">
            <v>2000</v>
          </cell>
          <cell r="BT103">
            <v>1</v>
          </cell>
          <cell r="BU103">
            <v>0</v>
          </cell>
          <cell r="BV103">
            <v>2000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181959.83999999997</v>
          </cell>
          <cell r="CE103">
            <v>24402.82</v>
          </cell>
          <cell r="CF103">
            <v>9385.7000000000007</v>
          </cell>
          <cell r="CG103">
            <v>221502.64</v>
          </cell>
        </row>
        <row r="104">
          <cell r="A104" t="str">
            <v>AP0202UF</v>
          </cell>
          <cell r="B104" t="str">
            <v>RADO Volatiana</v>
          </cell>
          <cell r="C104" t="str">
            <v>Agent de Production</v>
          </cell>
          <cell r="D104" t="str">
            <v>M1</v>
          </cell>
          <cell r="E104" t="str">
            <v>Anosy Avaratra</v>
          </cell>
          <cell r="F104">
            <v>0</v>
          </cell>
          <cell r="G104">
            <v>0</v>
          </cell>
          <cell r="H104">
            <v>173.33</v>
          </cell>
          <cell r="I104">
            <v>172408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48</v>
          </cell>
          <cell r="AH104">
            <v>6</v>
          </cell>
          <cell r="AI104">
            <v>0</v>
          </cell>
          <cell r="AJ104">
            <v>0</v>
          </cell>
          <cell r="AK104">
            <v>34481.599999999999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125.33000000000001</v>
          </cell>
          <cell r="AZ104">
            <v>24</v>
          </cell>
          <cell r="BA104">
            <v>15306.12</v>
          </cell>
          <cell r="BB104">
            <v>12244.896000000001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1</v>
          </cell>
          <cell r="BI104">
            <v>1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150171.296</v>
          </cell>
          <cell r="BP104">
            <v>1501.71</v>
          </cell>
          <cell r="BQ104">
            <v>1501.71</v>
          </cell>
          <cell r="BR104">
            <v>147100</v>
          </cell>
          <cell r="BS104">
            <v>2000</v>
          </cell>
          <cell r="BT104">
            <v>0</v>
          </cell>
          <cell r="BU104">
            <v>0</v>
          </cell>
          <cell r="BV104">
            <v>2000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145167.87600000002</v>
          </cell>
          <cell r="CE104">
            <v>19522.23</v>
          </cell>
          <cell r="CF104">
            <v>7508.55</v>
          </cell>
          <cell r="CG104">
            <v>177202.076</v>
          </cell>
        </row>
        <row r="105">
          <cell r="A105" t="str">
            <v>AP0205UM</v>
          </cell>
          <cell r="B105" t="str">
            <v>RANDRIATSARAFARAMANGA Henintsoa</v>
          </cell>
          <cell r="C105" t="str">
            <v xml:space="preserve">Agent de qualité </v>
          </cell>
          <cell r="D105" t="str">
            <v>M1</v>
          </cell>
          <cell r="E105" t="str">
            <v>Anosy Avaratra</v>
          </cell>
          <cell r="F105">
            <v>0</v>
          </cell>
          <cell r="G105">
            <v>0</v>
          </cell>
          <cell r="H105">
            <v>173.33</v>
          </cell>
          <cell r="I105">
            <v>172408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6231.9565895114183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173.33</v>
          </cell>
          <cell r="AZ105">
            <v>30</v>
          </cell>
          <cell r="BA105">
            <v>15306.12</v>
          </cell>
          <cell r="BB105">
            <v>15306.12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1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187714.12</v>
          </cell>
          <cell r="BP105">
            <v>1877.14</v>
          </cell>
          <cell r="BQ105">
            <v>1877.14</v>
          </cell>
          <cell r="BR105">
            <v>183900</v>
          </cell>
          <cell r="BS105">
            <v>2000</v>
          </cell>
          <cell r="BT105">
            <v>0</v>
          </cell>
          <cell r="BU105">
            <v>0</v>
          </cell>
          <cell r="BV105">
            <v>2000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181959.83999999997</v>
          </cell>
          <cell r="CE105">
            <v>24402.82</v>
          </cell>
          <cell r="CF105">
            <v>9385.7000000000007</v>
          </cell>
          <cell r="CG105">
            <v>221502.64</v>
          </cell>
        </row>
        <row r="106">
          <cell r="A106" t="str">
            <v>AP0209UM</v>
          </cell>
          <cell r="B106" t="str">
            <v>RAKOTOARIVELO Solofo Mampionona Jean Emilien</v>
          </cell>
          <cell r="C106" t="str">
            <v xml:space="preserve">Agent de Production </v>
          </cell>
          <cell r="D106" t="str">
            <v>M1</v>
          </cell>
          <cell r="E106" t="str">
            <v>Anosy Avaratra</v>
          </cell>
          <cell r="F106">
            <v>0</v>
          </cell>
          <cell r="G106">
            <v>0</v>
          </cell>
          <cell r="H106">
            <v>173.33</v>
          </cell>
          <cell r="I106">
            <v>172408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173.33</v>
          </cell>
          <cell r="AZ106">
            <v>30</v>
          </cell>
          <cell r="BA106">
            <v>15306.12</v>
          </cell>
          <cell r="BB106">
            <v>15306.12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1</v>
          </cell>
          <cell r="BI106">
            <v>1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187714.12</v>
          </cell>
          <cell r="BP106">
            <v>1877.14</v>
          </cell>
          <cell r="BQ106">
            <v>1877.14</v>
          </cell>
          <cell r="BR106">
            <v>183900</v>
          </cell>
          <cell r="BS106">
            <v>2000</v>
          </cell>
          <cell r="BT106">
            <v>1</v>
          </cell>
          <cell r="BU106">
            <v>0</v>
          </cell>
          <cell r="BV106">
            <v>2000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181959.83999999997</v>
          </cell>
          <cell r="CE106">
            <v>24402.82</v>
          </cell>
          <cell r="CF106">
            <v>9385.7000000000007</v>
          </cell>
          <cell r="CG106">
            <v>221502.64</v>
          </cell>
        </row>
        <row r="107">
          <cell r="A107" t="str">
            <v>AP0210UF</v>
          </cell>
          <cell r="B107" t="str">
            <v>ACHATA Attoumani Laza</v>
          </cell>
          <cell r="C107" t="str">
            <v>Agent de Production</v>
          </cell>
          <cell r="D107" t="str">
            <v>M1</v>
          </cell>
          <cell r="E107" t="str">
            <v>Anosy Avaratra</v>
          </cell>
          <cell r="F107">
            <v>0</v>
          </cell>
          <cell r="G107">
            <v>0</v>
          </cell>
          <cell r="H107">
            <v>173.33</v>
          </cell>
          <cell r="I107">
            <v>172408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32</v>
          </cell>
          <cell r="AH107">
            <v>4</v>
          </cell>
          <cell r="AI107">
            <v>0</v>
          </cell>
          <cell r="AJ107">
            <v>0</v>
          </cell>
          <cell r="AK107">
            <v>22987.733333333334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141.33000000000001</v>
          </cell>
          <cell r="AZ107">
            <v>26</v>
          </cell>
          <cell r="BA107">
            <v>15306.12</v>
          </cell>
          <cell r="BB107">
            <v>13265.304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1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162685.57066666667</v>
          </cell>
          <cell r="BP107">
            <v>1626.86</v>
          </cell>
          <cell r="BQ107">
            <v>1626.86</v>
          </cell>
          <cell r="BR107">
            <v>159400</v>
          </cell>
          <cell r="BS107">
            <v>2000</v>
          </cell>
          <cell r="BT107">
            <v>0</v>
          </cell>
          <cell r="BU107">
            <v>0</v>
          </cell>
          <cell r="BV107">
            <v>2000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157431.85066666669</v>
          </cell>
          <cell r="CE107">
            <v>21149.18</v>
          </cell>
          <cell r="CF107">
            <v>8134.2999999999993</v>
          </cell>
          <cell r="CG107">
            <v>191969.05066666665</v>
          </cell>
        </row>
        <row r="108">
          <cell r="A108" t="str">
            <v>AP0216UM</v>
          </cell>
          <cell r="B108" t="str">
            <v>RAKOTOMALALANIRINA Andrianaverina Zamany Imanoela</v>
          </cell>
          <cell r="C108" t="str">
            <v xml:space="preserve">Agent de Production </v>
          </cell>
          <cell r="D108" t="str">
            <v>M1</v>
          </cell>
          <cell r="E108" t="str">
            <v>Anosy Avaratra</v>
          </cell>
          <cell r="F108">
            <v>0</v>
          </cell>
          <cell r="G108">
            <v>0</v>
          </cell>
          <cell r="H108">
            <v>173.33</v>
          </cell>
          <cell r="I108">
            <v>172408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56</v>
          </cell>
          <cell r="AH108">
            <v>7</v>
          </cell>
          <cell r="AI108">
            <v>0</v>
          </cell>
          <cell r="AJ108">
            <v>0</v>
          </cell>
          <cell r="AK108">
            <v>40228.533333333333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117.33000000000001</v>
          </cell>
          <cell r="AZ108">
            <v>23</v>
          </cell>
          <cell r="BA108">
            <v>15306.12</v>
          </cell>
          <cell r="BB108">
            <v>11734.692000000001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1</v>
          </cell>
          <cell r="BI108">
            <v>1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143914.15866666668</v>
          </cell>
          <cell r="BP108">
            <v>1439.14</v>
          </cell>
          <cell r="BQ108">
            <v>1439.14</v>
          </cell>
          <cell r="BR108">
            <v>141000</v>
          </cell>
          <cell r="BS108">
            <v>2000</v>
          </cell>
          <cell r="BT108">
            <v>0</v>
          </cell>
          <cell r="BU108">
            <v>0</v>
          </cell>
          <cell r="BV108">
            <v>2000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139035.87866666666</v>
          </cell>
          <cell r="CE108">
            <v>18708.82</v>
          </cell>
          <cell r="CF108">
            <v>7195.7000000000007</v>
          </cell>
          <cell r="CG108">
            <v>169818.6786666667</v>
          </cell>
        </row>
        <row r="109">
          <cell r="A109" t="str">
            <v>AP0221UM</v>
          </cell>
          <cell r="B109" t="str">
            <v>AMBININTSOA Jouet Solofo Malala</v>
          </cell>
          <cell r="C109" t="str">
            <v xml:space="preserve">Agent de Production </v>
          </cell>
          <cell r="D109" t="str">
            <v>M1</v>
          </cell>
          <cell r="E109" t="str">
            <v>Anosy Avaratra</v>
          </cell>
          <cell r="F109">
            <v>0</v>
          </cell>
          <cell r="G109">
            <v>0</v>
          </cell>
          <cell r="H109">
            <v>173.33</v>
          </cell>
          <cell r="I109">
            <v>172408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88</v>
          </cell>
          <cell r="AH109">
            <v>11</v>
          </cell>
          <cell r="AI109">
            <v>0</v>
          </cell>
          <cell r="AJ109">
            <v>0</v>
          </cell>
          <cell r="AK109">
            <v>63216.26666666667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85.330000000000013</v>
          </cell>
          <cell r="AZ109">
            <v>19</v>
          </cell>
          <cell r="BA109">
            <v>15306.12</v>
          </cell>
          <cell r="BB109">
            <v>9693.8760000000002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1</v>
          </cell>
          <cell r="BI109">
            <v>1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118885.60933333334</v>
          </cell>
          <cell r="BP109">
            <v>1188.8599999999999</v>
          </cell>
          <cell r="BQ109">
            <v>1188.8599999999999</v>
          </cell>
          <cell r="BR109">
            <v>116500</v>
          </cell>
          <cell r="BS109">
            <v>2000</v>
          </cell>
          <cell r="BT109">
            <v>0</v>
          </cell>
          <cell r="BU109">
            <v>0</v>
          </cell>
          <cell r="BV109">
            <v>2000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114507.88933333334</v>
          </cell>
          <cell r="CE109">
            <v>15455.179999999998</v>
          </cell>
          <cell r="CF109">
            <v>5944.2999999999993</v>
          </cell>
          <cell r="CG109">
            <v>140285.08933333334</v>
          </cell>
        </row>
        <row r="110">
          <cell r="A110" t="str">
            <v>AP0225UF</v>
          </cell>
          <cell r="B110" t="str">
            <v>VOAJANAHARY Farasoa Sylvia</v>
          </cell>
          <cell r="C110" t="str">
            <v xml:space="preserve">Agent de Production </v>
          </cell>
          <cell r="D110" t="str">
            <v>M1</v>
          </cell>
          <cell r="E110" t="str">
            <v>Anosy Avaratra</v>
          </cell>
          <cell r="F110">
            <v>0</v>
          </cell>
          <cell r="G110">
            <v>0</v>
          </cell>
          <cell r="H110">
            <v>173.33</v>
          </cell>
          <cell r="I110">
            <v>172408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48</v>
          </cell>
          <cell r="AH110">
            <v>6</v>
          </cell>
          <cell r="AI110">
            <v>6092.3905849610992</v>
          </cell>
          <cell r="AJ110">
            <v>36554.343509766593</v>
          </cell>
          <cell r="AK110">
            <v>34481.599999999999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125.33000000000001</v>
          </cell>
          <cell r="AZ110">
            <v>24</v>
          </cell>
          <cell r="BA110">
            <v>15306.12</v>
          </cell>
          <cell r="BB110">
            <v>12244.896000000001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1</v>
          </cell>
          <cell r="BI110">
            <v>1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186725.6395097666</v>
          </cell>
          <cell r="BP110">
            <v>1867.26</v>
          </cell>
          <cell r="BQ110">
            <v>1867.26</v>
          </cell>
          <cell r="BR110">
            <v>182900</v>
          </cell>
          <cell r="BS110">
            <v>2000</v>
          </cell>
          <cell r="BT110">
            <v>0</v>
          </cell>
          <cell r="BU110">
            <v>0</v>
          </cell>
          <cell r="BV110">
            <v>2000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180991.11950976658</v>
          </cell>
          <cell r="CE110">
            <v>24274.38</v>
          </cell>
          <cell r="CF110">
            <v>9336.2999999999993</v>
          </cell>
          <cell r="CG110">
            <v>220336.31950976659</v>
          </cell>
        </row>
        <row r="111">
          <cell r="A111" t="str">
            <v>AP0226UM</v>
          </cell>
          <cell r="B111" t="str">
            <v>RAKOTONANDRASANA Tanjoniaina</v>
          </cell>
          <cell r="C111" t="str">
            <v xml:space="preserve">Agent de Production </v>
          </cell>
          <cell r="D111" t="str">
            <v>M1</v>
          </cell>
          <cell r="E111" t="str">
            <v>Anosy Avaratra</v>
          </cell>
          <cell r="F111">
            <v>0</v>
          </cell>
          <cell r="G111">
            <v>0</v>
          </cell>
          <cell r="H111">
            <v>173.33</v>
          </cell>
          <cell r="I111">
            <v>172408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32</v>
          </cell>
          <cell r="AH111">
            <v>4</v>
          </cell>
          <cell r="AI111">
            <v>0</v>
          </cell>
          <cell r="AJ111">
            <v>0</v>
          </cell>
          <cell r="AK111">
            <v>22987.733333333334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141.33000000000001</v>
          </cell>
          <cell r="AZ111">
            <v>26</v>
          </cell>
          <cell r="BA111">
            <v>15306.12</v>
          </cell>
          <cell r="BB111">
            <v>13265.304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1</v>
          </cell>
          <cell r="BI111">
            <v>1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162685.57066666667</v>
          </cell>
          <cell r="BP111">
            <v>1626.86</v>
          </cell>
          <cell r="BQ111">
            <v>1626.86</v>
          </cell>
          <cell r="BR111">
            <v>159400</v>
          </cell>
          <cell r="BS111">
            <v>2000</v>
          </cell>
          <cell r="BT111">
            <v>0</v>
          </cell>
          <cell r="BU111">
            <v>0</v>
          </cell>
          <cell r="BV111">
            <v>2000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157431.85066666669</v>
          </cell>
          <cell r="CE111">
            <v>21149.18</v>
          </cell>
          <cell r="CF111">
            <v>8134.2999999999993</v>
          </cell>
          <cell r="CG111">
            <v>191969.05066666665</v>
          </cell>
        </row>
        <row r="112">
          <cell r="A112" t="str">
            <v>AP0227UM</v>
          </cell>
          <cell r="B112" t="str">
            <v>RANDRIANANTENAINA Rado Jean Fredy</v>
          </cell>
          <cell r="C112" t="str">
            <v xml:space="preserve">Agent de Production </v>
          </cell>
          <cell r="D112" t="str">
            <v>M1</v>
          </cell>
          <cell r="E112" t="str">
            <v>Anosy Avaratra</v>
          </cell>
          <cell r="F112">
            <v>0</v>
          </cell>
          <cell r="G112">
            <v>0</v>
          </cell>
          <cell r="H112">
            <v>173.33</v>
          </cell>
          <cell r="I112">
            <v>172408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32</v>
          </cell>
          <cell r="AH112">
            <v>4</v>
          </cell>
          <cell r="AI112">
            <v>6357.0955897826907</v>
          </cell>
          <cell r="AJ112">
            <v>25428.382359130763</v>
          </cell>
          <cell r="AK112">
            <v>22987.733333333334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141.33000000000001</v>
          </cell>
          <cell r="AZ112">
            <v>26</v>
          </cell>
          <cell r="BA112">
            <v>15306.12</v>
          </cell>
          <cell r="BB112">
            <v>13265.304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1</v>
          </cell>
          <cell r="BI112">
            <v>1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188113.95302579744</v>
          </cell>
          <cell r="BP112">
            <v>1881.14</v>
          </cell>
          <cell r="BQ112">
            <v>1881.14</v>
          </cell>
          <cell r="BR112">
            <v>184300</v>
          </cell>
          <cell r="BS112">
            <v>2000</v>
          </cell>
          <cell r="BT112">
            <v>0</v>
          </cell>
          <cell r="BU112">
            <v>0</v>
          </cell>
          <cell r="BV112">
            <v>2000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182351.67302579741</v>
          </cell>
          <cell r="CE112">
            <v>24454.82</v>
          </cell>
          <cell r="CF112">
            <v>9405.7000000000007</v>
          </cell>
          <cell r="CG112">
            <v>221974.47302579746</v>
          </cell>
        </row>
        <row r="113">
          <cell r="A113" t="str">
            <v>AP0229UM</v>
          </cell>
          <cell r="B113" t="str">
            <v>ANDRIAMIHARIMAMY Jérémie Michael</v>
          </cell>
          <cell r="C113" t="str">
            <v xml:space="preserve">Agent de Production </v>
          </cell>
          <cell r="D113" t="str">
            <v>M1</v>
          </cell>
          <cell r="E113" t="str">
            <v>Anosy Avaratra</v>
          </cell>
          <cell r="F113">
            <v>0</v>
          </cell>
          <cell r="G113">
            <v>0</v>
          </cell>
          <cell r="H113">
            <v>173.33</v>
          </cell>
          <cell r="I113">
            <v>172408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32</v>
          </cell>
          <cell r="AH113">
            <v>4</v>
          </cell>
          <cell r="AI113">
            <v>0</v>
          </cell>
          <cell r="AJ113">
            <v>0</v>
          </cell>
          <cell r="AK113">
            <v>22987.733333333334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141.33000000000001</v>
          </cell>
          <cell r="AZ113">
            <v>26</v>
          </cell>
          <cell r="BA113">
            <v>15306.12</v>
          </cell>
          <cell r="BB113">
            <v>13265.304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1</v>
          </cell>
          <cell r="BI113">
            <v>1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162685.57066666667</v>
          </cell>
          <cell r="BP113">
            <v>1626.86</v>
          </cell>
          <cell r="BQ113">
            <v>1626.86</v>
          </cell>
          <cell r="BR113">
            <v>159400</v>
          </cell>
          <cell r="BS113">
            <v>2000</v>
          </cell>
          <cell r="BT113">
            <v>0</v>
          </cell>
          <cell r="BU113">
            <v>0</v>
          </cell>
          <cell r="BV113">
            <v>2000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157431.85066666669</v>
          </cell>
          <cell r="CE113">
            <v>21149.18</v>
          </cell>
          <cell r="CF113">
            <v>8134.2999999999993</v>
          </cell>
          <cell r="CG113">
            <v>191969.05066666665</v>
          </cell>
        </row>
        <row r="114">
          <cell r="A114" t="str">
            <v>AP0230UM</v>
          </cell>
          <cell r="B114" t="str">
            <v>RANDRIAMAROZAKA Fred</v>
          </cell>
          <cell r="C114" t="str">
            <v xml:space="preserve">Agent de Production </v>
          </cell>
          <cell r="D114" t="str">
            <v>M1</v>
          </cell>
          <cell r="E114" t="str">
            <v>Anosy Avaratra</v>
          </cell>
          <cell r="F114">
            <v>0</v>
          </cell>
          <cell r="G114">
            <v>0</v>
          </cell>
          <cell r="H114">
            <v>173.33</v>
          </cell>
          <cell r="I114">
            <v>172408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56</v>
          </cell>
          <cell r="AH114">
            <v>7</v>
          </cell>
          <cell r="AI114">
            <v>6098.9872471638091</v>
          </cell>
          <cell r="AJ114">
            <v>42692.910730146665</v>
          </cell>
          <cell r="AK114">
            <v>40228.533333333333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117.33000000000001</v>
          </cell>
          <cell r="AZ114">
            <v>23</v>
          </cell>
          <cell r="BA114">
            <v>15306.12</v>
          </cell>
          <cell r="BB114">
            <v>11734.692000000001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1</v>
          </cell>
          <cell r="BI114">
            <v>1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186607.06939681334</v>
          </cell>
          <cell r="BP114">
            <v>1866.07</v>
          </cell>
          <cell r="BQ114">
            <v>1866.07</v>
          </cell>
          <cell r="BR114">
            <v>182800</v>
          </cell>
          <cell r="BS114">
            <v>2000</v>
          </cell>
          <cell r="BT114">
            <v>0</v>
          </cell>
          <cell r="BU114">
            <v>0</v>
          </cell>
          <cell r="BV114">
            <v>2000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180874.92939681333</v>
          </cell>
          <cell r="CE114">
            <v>24258.91</v>
          </cell>
          <cell r="CF114">
            <v>9330.35</v>
          </cell>
          <cell r="CG114">
            <v>220196.32939681335</v>
          </cell>
        </row>
        <row r="115">
          <cell r="A115" t="str">
            <v>AP0232UM</v>
          </cell>
          <cell r="B115" t="str">
            <v>ANDRIANJAFY Finaritra Mamitiana</v>
          </cell>
          <cell r="C115" t="str">
            <v xml:space="preserve">Agent de Production </v>
          </cell>
          <cell r="D115" t="str">
            <v>M2</v>
          </cell>
          <cell r="E115" t="str">
            <v>Anosy Avaratra</v>
          </cell>
          <cell r="F115">
            <v>0</v>
          </cell>
          <cell r="G115">
            <v>0</v>
          </cell>
          <cell r="H115">
            <v>173.33</v>
          </cell>
          <cell r="I115">
            <v>168645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173.33</v>
          </cell>
          <cell r="AZ115">
            <v>30</v>
          </cell>
          <cell r="BA115">
            <v>15306.12</v>
          </cell>
          <cell r="BB115">
            <v>15306.12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1</v>
          </cell>
          <cell r="BI115">
            <v>1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183951.12</v>
          </cell>
          <cell r="BP115">
            <v>1839.51</v>
          </cell>
          <cell r="BQ115">
            <v>1839.51</v>
          </cell>
          <cell r="BR115">
            <v>180200</v>
          </cell>
          <cell r="BS115">
            <v>2000</v>
          </cell>
          <cell r="BT115">
            <v>0</v>
          </cell>
          <cell r="BU115">
            <v>0</v>
          </cell>
          <cell r="BV115">
            <v>2000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178272.09999999998</v>
          </cell>
          <cell r="CE115">
            <v>23913.63</v>
          </cell>
          <cell r="CF115">
            <v>9197.5499999999993</v>
          </cell>
          <cell r="CG115">
            <v>217062.3</v>
          </cell>
        </row>
        <row r="116">
          <cell r="A116" t="str">
            <v>AP0235UM</v>
          </cell>
          <cell r="B116" t="str">
            <v>RANDRIANANDRASANA Christophe Jean Patrick</v>
          </cell>
          <cell r="C116" t="str">
            <v xml:space="preserve">Agent de Production </v>
          </cell>
          <cell r="D116" t="str">
            <v>M2</v>
          </cell>
          <cell r="E116" t="str">
            <v>Anosy Avaratra</v>
          </cell>
          <cell r="F116">
            <v>0</v>
          </cell>
          <cell r="G116">
            <v>0</v>
          </cell>
          <cell r="H116">
            <v>173.33</v>
          </cell>
          <cell r="I116">
            <v>168645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48</v>
          </cell>
          <cell r="AH116">
            <v>6</v>
          </cell>
          <cell r="AI116">
            <v>6001.9636792432402</v>
          </cell>
          <cell r="AJ116">
            <v>36011.782075459443</v>
          </cell>
          <cell r="AK116">
            <v>33729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125.33000000000001</v>
          </cell>
          <cell r="AZ116">
            <v>24</v>
          </cell>
          <cell r="BA116">
            <v>15306.12</v>
          </cell>
          <cell r="BB116">
            <v>12244.896000000001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1</v>
          </cell>
          <cell r="BI116">
            <v>1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183172.67807545944</v>
          </cell>
          <cell r="BP116">
            <v>1831.73</v>
          </cell>
          <cell r="BQ116">
            <v>1831.73</v>
          </cell>
          <cell r="BR116">
            <v>179500</v>
          </cell>
          <cell r="BS116">
            <v>2000</v>
          </cell>
          <cell r="BT116">
            <v>0</v>
          </cell>
          <cell r="BU116">
            <v>0</v>
          </cell>
          <cell r="BV116">
            <v>2000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177509.21807545942</v>
          </cell>
          <cell r="CE116">
            <v>23812.49</v>
          </cell>
          <cell r="CF116">
            <v>9158.65</v>
          </cell>
          <cell r="CG116">
            <v>216143.81807545942</v>
          </cell>
        </row>
        <row r="117">
          <cell r="A117" t="str">
            <v>AP0239UM</v>
          </cell>
          <cell r="B117" t="str">
            <v>RAZAFINDRAKOTO Samoelinaina Christian</v>
          </cell>
          <cell r="C117" t="str">
            <v xml:space="preserve">Agent de Production </v>
          </cell>
          <cell r="D117" t="str">
            <v>M2</v>
          </cell>
          <cell r="E117" t="str">
            <v>Anosy Avaratra</v>
          </cell>
          <cell r="F117">
            <v>0</v>
          </cell>
          <cell r="G117">
            <v>0</v>
          </cell>
          <cell r="H117">
            <v>173.33</v>
          </cell>
          <cell r="I117">
            <v>168645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48</v>
          </cell>
          <cell r="AH117">
            <v>6</v>
          </cell>
          <cell r="AI117">
            <v>6421.8497748425852</v>
          </cell>
          <cell r="AJ117">
            <v>38531.098649055508</v>
          </cell>
          <cell r="AK117">
            <v>33729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125.33000000000001</v>
          </cell>
          <cell r="AZ117">
            <v>24</v>
          </cell>
          <cell r="BA117">
            <v>15306.12</v>
          </cell>
          <cell r="BB117">
            <v>12244.896000000001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1</v>
          </cell>
          <cell r="BI117">
            <v>1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185691.99464905553</v>
          </cell>
          <cell r="BP117">
            <v>1856.92</v>
          </cell>
          <cell r="BQ117">
            <v>1856.92</v>
          </cell>
          <cell r="BR117">
            <v>181900</v>
          </cell>
          <cell r="BS117">
            <v>2000</v>
          </cell>
          <cell r="BT117">
            <v>0</v>
          </cell>
          <cell r="BU117">
            <v>0</v>
          </cell>
          <cell r="BV117">
            <v>2000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179978.1546490555</v>
          </cell>
          <cell r="CE117">
            <v>24139.96</v>
          </cell>
          <cell r="CF117">
            <v>9284.6</v>
          </cell>
          <cell r="CG117">
            <v>219116.55464905553</v>
          </cell>
        </row>
        <row r="118">
          <cell r="A118" t="str">
            <v>AP0244UF</v>
          </cell>
          <cell r="B118" t="str">
            <v>RANDRIAMANAJARA  Safidilalao Marie Dieu Donnée</v>
          </cell>
          <cell r="C118" t="str">
            <v>Agent de production</v>
          </cell>
          <cell r="D118" t="str">
            <v>M2</v>
          </cell>
          <cell r="E118" t="str">
            <v>Anosy Avaratra</v>
          </cell>
          <cell r="F118">
            <v>0</v>
          </cell>
          <cell r="G118">
            <v>0</v>
          </cell>
          <cell r="H118">
            <v>173.33</v>
          </cell>
          <cell r="I118">
            <v>168645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48</v>
          </cell>
          <cell r="AH118">
            <v>6</v>
          </cell>
          <cell r="AI118">
            <v>0</v>
          </cell>
          <cell r="AJ118">
            <v>0</v>
          </cell>
          <cell r="AK118">
            <v>33729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125.33000000000001</v>
          </cell>
          <cell r="AZ118">
            <v>24</v>
          </cell>
          <cell r="BA118">
            <v>15306.12</v>
          </cell>
          <cell r="BB118">
            <v>12244.896000000001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1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147160.89600000001</v>
          </cell>
          <cell r="BP118">
            <v>1471.61</v>
          </cell>
          <cell r="BQ118">
            <v>1471.61</v>
          </cell>
          <cell r="BR118">
            <v>144200</v>
          </cell>
          <cell r="BS118">
            <v>2000</v>
          </cell>
          <cell r="BT118">
            <v>0</v>
          </cell>
          <cell r="BU118">
            <v>0</v>
          </cell>
          <cell r="BV118">
            <v>2000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142217.67600000004</v>
          </cell>
          <cell r="CE118">
            <v>19130.93</v>
          </cell>
          <cell r="CF118">
            <v>7358.0499999999993</v>
          </cell>
          <cell r="CG118">
            <v>173649.87599999999</v>
          </cell>
        </row>
        <row r="119">
          <cell r="A119" t="str">
            <v>AP0251UM</v>
          </cell>
          <cell r="B119" t="str">
            <v>RANDRIANARISON Lantoniaina José</v>
          </cell>
          <cell r="C119" t="str">
            <v>Agent de production</v>
          </cell>
          <cell r="D119" t="str">
            <v>M2</v>
          </cell>
          <cell r="E119" t="str">
            <v>Anosy Avaratra</v>
          </cell>
          <cell r="F119">
            <v>0</v>
          </cell>
          <cell r="G119">
            <v>0</v>
          </cell>
          <cell r="H119">
            <v>173.33</v>
          </cell>
          <cell r="I119">
            <v>168645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173.33</v>
          </cell>
          <cell r="AZ119">
            <v>30</v>
          </cell>
          <cell r="BA119">
            <v>15306.12</v>
          </cell>
          <cell r="BB119">
            <v>15306.12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1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183951.12</v>
          </cell>
          <cell r="BP119">
            <v>1839.51</v>
          </cell>
          <cell r="BQ119">
            <v>1839.51</v>
          </cell>
          <cell r="BR119">
            <v>180200</v>
          </cell>
          <cell r="BS119">
            <v>2000</v>
          </cell>
          <cell r="BT119">
            <v>0</v>
          </cell>
          <cell r="BU119">
            <v>0</v>
          </cell>
          <cell r="BV119">
            <v>2000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178272.09999999998</v>
          </cell>
          <cell r="CE119">
            <v>23913.63</v>
          </cell>
          <cell r="CF119">
            <v>9197.5499999999993</v>
          </cell>
          <cell r="CG119">
            <v>217062.3</v>
          </cell>
        </row>
        <row r="120">
          <cell r="A120" t="str">
            <v>AP0252UM</v>
          </cell>
          <cell r="B120" t="str">
            <v>RANDRIANANTENAINA Jean Jacques</v>
          </cell>
          <cell r="C120" t="str">
            <v>Agent de production</v>
          </cell>
          <cell r="D120" t="str">
            <v>M2</v>
          </cell>
          <cell r="E120" t="str">
            <v>Anosy Avaratra</v>
          </cell>
          <cell r="F120">
            <v>0</v>
          </cell>
          <cell r="G120">
            <v>0</v>
          </cell>
          <cell r="H120">
            <v>173.33</v>
          </cell>
          <cell r="I120">
            <v>168645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32</v>
          </cell>
          <cell r="AH120">
            <v>4</v>
          </cell>
          <cell r="AI120">
            <v>0</v>
          </cell>
          <cell r="AJ120">
            <v>0</v>
          </cell>
          <cell r="AK120">
            <v>22486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141.33000000000001</v>
          </cell>
          <cell r="AZ120">
            <v>26</v>
          </cell>
          <cell r="BA120">
            <v>15306.12</v>
          </cell>
          <cell r="BB120">
            <v>13265.304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1</v>
          </cell>
          <cell r="BI120">
            <v>1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159424.304</v>
          </cell>
          <cell r="BP120">
            <v>1594.24</v>
          </cell>
          <cell r="BQ120">
            <v>1594.24</v>
          </cell>
          <cell r="BR120">
            <v>156200</v>
          </cell>
          <cell r="BS120">
            <v>2000</v>
          </cell>
          <cell r="BT120">
            <v>0</v>
          </cell>
          <cell r="BU120">
            <v>0</v>
          </cell>
          <cell r="BV120">
            <v>2000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154235.82400000002</v>
          </cell>
          <cell r="CE120">
            <v>20725.12</v>
          </cell>
          <cell r="CF120">
            <v>7971.2</v>
          </cell>
          <cell r="CG120">
            <v>188120.62400000001</v>
          </cell>
        </row>
        <row r="121">
          <cell r="A121" t="str">
            <v>AP0254UM</v>
          </cell>
          <cell r="B121" t="str">
            <v>RABETSIMANDRATO Solofoniaina Mamy tolotra Fidèle</v>
          </cell>
          <cell r="C121" t="str">
            <v>Agent de production</v>
          </cell>
          <cell r="D121" t="str">
            <v>M1</v>
          </cell>
          <cell r="E121" t="str">
            <v>Anosy Avaratra</v>
          </cell>
          <cell r="F121">
            <v>0</v>
          </cell>
          <cell r="G121">
            <v>0</v>
          </cell>
          <cell r="H121">
            <v>173.33</v>
          </cell>
          <cell r="I121">
            <v>168019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48</v>
          </cell>
          <cell r="AH121">
            <v>6</v>
          </cell>
          <cell r="AI121">
            <v>0</v>
          </cell>
          <cell r="AJ121">
            <v>0</v>
          </cell>
          <cell r="AK121">
            <v>33603.800000000003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125.33000000000001</v>
          </cell>
          <cell r="AZ121">
            <v>24</v>
          </cell>
          <cell r="BA121">
            <v>15306.12</v>
          </cell>
          <cell r="BB121">
            <v>12244.896000000001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1</v>
          </cell>
          <cell r="BI121">
            <v>1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146660.09600000002</v>
          </cell>
          <cell r="BP121">
            <v>1466.6</v>
          </cell>
          <cell r="BQ121">
            <v>1466.6</v>
          </cell>
          <cell r="BR121">
            <v>143700</v>
          </cell>
          <cell r="BS121">
            <v>2000</v>
          </cell>
          <cell r="BT121">
            <v>0</v>
          </cell>
          <cell r="BU121">
            <v>0</v>
          </cell>
          <cell r="BV121">
            <v>2000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141726.89600000001</v>
          </cell>
          <cell r="CE121">
            <v>19065.8</v>
          </cell>
          <cell r="CF121">
            <v>7333</v>
          </cell>
          <cell r="CG121">
            <v>173058.89600000001</v>
          </cell>
        </row>
        <row r="122">
          <cell r="A122" t="str">
            <v>AP0259UF</v>
          </cell>
          <cell r="B122" t="str">
            <v>RAZAIARISOA Rosa</v>
          </cell>
          <cell r="C122" t="str">
            <v>Agent de production</v>
          </cell>
          <cell r="D122" t="str">
            <v>M1</v>
          </cell>
          <cell r="E122" t="str">
            <v>Anosy Avaratra</v>
          </cell>
          <cell r="F122">
            <v>0</v>
          </cell>
          <cell r="G122">
            <v>0</v>
          </cell>
          <cell r="H122">
            <v>173.33</v>
          </cell>
          <cell r="I122">
            <v>168019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5327.6353330732563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63.554333333333339</v>
          </cell>
          <cell r="AW122">
            <v>11</v>
          </cell>
          <cell r="AX122">
            <v>30803.483333333334</v>
          </cell>
          <cell r="AY122">
            <v>109.77566666666667</v>
          </cell>
          <cell r="AZ122">
            <v>19</v>
          </cell>
          <cell r="BA122">
            <v>15306.12</v>
          </cell>
          <cell r="BB122">
            <v>9693.8760000000002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1</v>
          </cell>
          <cell r="BI122">
            <v>1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146909.39266666665</v>
          </cell>
          <cell r="BP122">
            <v>1469.09</v>
          </cell>
          <cell r="BQ122">
            <v>1469.09</v>
          </cell>
          <cell r="BR122">
            <v>143900</v>
          </cell>
          <cell r="BS122">
            <v>2000</v>
          </cell>
          <cell r="BT122">
            <v>0</v>
          </cell>
          <cell r="BU122">
            <v>0</v>
          </cell>
          <cell r="BV122">
            <v>2000</v>
          </cell>
          <cell r="BW122">
            <v>0</v>
          </cell>
          <cell r="BX122">
            <v>0</v>
          </cell>
          <cell r="BY122">
            <v>0</v>
          </cell>
          <cell r="BZ122">
            <v>47488.7</v>
          </cell>
          <cell r="CA122">
            <v>0</v>
          </cell>
          <cell r="CB122">
            <v>0</v>
          </cell>
          <cell r="CC122">
            <v>0</v>
          </cell>
          <cell r="CD122">
            <v>141971.21266666666</v>
          </cell>
          <cell r="CE122">
            <v>19098.169999999998</v>
          </cell>
          <cell r="CF122">
            <v>7345.45</v>
          </cell>
          <cell r="CG122">
            <v>173353.01266666665</v>
          </cell>
        </row>
        <row r="123">
          <cell r="A123" t="str">
            <v>AP0260UF</v>
          </cell>
          <cell r="B123" t="str">
            <v>RAVELOARISOA Todisoa Hortense</v>
          </cell>
          <cell r="C123" t="str">
            <v>Agent de production</v>
          </cell>
          <cell r="D123" t="str">
            <v>M1</v>
          </cell>
          <cell r="E123" t="str">
            <v>Anosy Avaratra</v>
          </cell>
          <cell r="F123">
            <v>0</v>
          </cell>
          <cell r="G123">
            <v>0</v>
          </cell>
          <cell r="H123">
            <v>173.33</v>
          </cell>
          <cell r="I123">
            <v>168019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5959.266742282528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173.33</v>
          </cell>
          <cell r="AZ123">
            <v>30</v>
          </cell>
          <cell r="BA123">
            <v>15306.12</v>
          </cell>
          <cell r="BB123">
            <v>15306.12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183325.12</v>
          </cell>
          <cell r="BP123">
            <v>1833.25</v>
          </cell>
          <cell r="BQ123">
            <v>1833.25</v>
          </cell>
          <cell r="BR123">
            <v>179600</v>
          </cell>
          <cell r="BS123">
            <v>2000</v>
          </cell>
          <cell r="BT123">
            <v>1</v>
          </cell>
          <cell r="BU123">
            <v>0</v>
          </cell>
          <cell r="BV123">
            <v>2000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177658.62</v>
          </cell>
          <cell r="CE123">
            <v>23832.25</v>
          </cell>
          <cell r="CF123">
            <v>9166.25</v>
          </cell>
          <cell r="CG123">
            <v>216323.62</v>
          </cell>
        </row>
        <row r="124">
          <cell r="A124" t="str">
            <v>AP0263UF</v>
          </cell>
          <cell r="B124" t="str">
            <v>RASOANOMENJANAHARY Fara Anie</v>
          </cell>
          <cell r="C124" t="str">
            <v>Cuisinière</v>
          </cell>
          <cell r="D124" t="str">
            <v>2A</v>
          </cell>
          <cell r="E124" t="str">
            <v>Anosy Avaratra</v>
          </cell>
          <cell r="F124">
            <v>0</v>
          </cell>
          <cell r="G124">
            <v>0</v>
          </cell>
          <cell r="H124">
            <v>173.33</v>
          </cell>
          <cell r="I124">
            <v>200000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173.33</v>
          </cell>
          <cell r="AZ124">
            <v>30</v>
          </cell>
          <cell r="BA124">
            <v>15306.12</v>
          </cell>
          <cell r="BB124">
            <v>15306.12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1</v>
          </cell>
          <cell r="BI124">
            <v>1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215306.12</v>
          </cell>
          <cell r="BP124">
            <v>2153.06</v>
          </cell>
          <cell r="BQ124">
            <v>2153.06</v>
          </cell>
          <cell r="BR124">
            <v>211000</v>
          </cell>
          <cell r="BS124">
            <v>2000</v>
          </cell>
          <cell r="BT124">
            <v>0</v>
          </cell>
          <cell r="BU124">
            <v>0</v>
          </cell>
          <cell r="BV124">
            <v>2000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209000</v>
          </cell>
          <cell r="CE124">
            <v>27989.78</v>
          </cell>
          <cell r="CF124">
            <v>10765.3</v>
          </cell>
          <cell r="CG124">
            <v>254061.19999999998</v>
          </cell>
        </row>
        <row r="125">
          <cell r="A125" t="str">
            <v>AS0008DM</v>
          </cell>
          <cell r="B125" t="str">
            <v>ANDRIAMIRIJA Georges Danielson</v>
          </cell>
          <cell r="C125" t="str">
            <v>Commercial</v>
          </cell>
          <cell r="D125" t="str">
            <v>3B</v>
          </cell>
          <cell r="E125" t="str">
            <v>Anosizato</v>
          </cell>
          <cell r="F125">
            <v>0</v>
          </cell>
          <cell r="G125">
            <v>0</v>
          </cell>
          <cell r="H125">
            <v>173.33</v>
          </cell>
          <cell r="I125">
            <v>216293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8</v>
          </cell>
          <cell r="AH125">
            <v>1</v>
          </cell>
          <cell r="AI125">
            <v>0</v>
          </cell>
          <cell r="AJ125">
            <v>0</v>
          </cell>
          <cell r="AK125">
            <v>7209.7666666666664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165.33</v>
          </cell>
          <cell r="AZ125">
            <v>29</v>
          </cell>
          <cell r="BA125">
            <v>15306.12</v>
          </cell>
          <cell r="BB125">
            <v>14795.916000000001</v>
          </cell>
          <cell r="BC125">
            <v>0</v>
          </cell>
          <cell r="BD125">
            <v>1</v>
          </cell>
          <cell r="BE125">
            <v>1</v>
          </cell>
          <cell r="BF125">
            <v>0</v>
          </cell>
          <cell r="BG125">
            <v>26856.734693877574</v>
          </cell>
          <cell r="BH125">
            <v>1</v>
          </cell>
          <cell r="BI125">
            <v>1</v>
          </cell>
          <cell r="BJ125">
            <v>26856.734693877574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250735.88402721091</v>
          </cell>
          <cell r="BP125">
            <v>2507.36</v>
          </cell>
          <cell r="BQ125">
            <v>2507.36</v>
          </cell>
          <cell r="BR125">
            <v>245700</v>
          </cell>
          <cell r="BS125">
            <v>2000</v>
          </cell>
          <cell r="BT125">
            <v>1</v>
          </cell>
          <cell r="BU125">
            <v>0</v>
          </cell>
          <cell r="BV125">
            <v>2000</v>
          </cell>
          <cell r="BW125">
            <v>0</v>
          </cell>
          <cell r="BX125">
            <v>0</v>
          </cell>
          <cell r="BY125">
            <v>60000</v>
          </cell>
          <cell r="BZ125">
            <v>26319.600000000002</v>
          </cell>
          <cell r="CA125">
            <v>0</v>
          </cell>
          <cell r="CB125">
            <v>0</v>
          </cell>
          <cell r="CC125">
            <v>0</v>
          </cell>
          <cell r="CD125">
            <v>157401.56402721093</v>
          </cell>
          <cell r="CE125">
            <v>32595.68</v>
          </cell>
          <cell r="CF125">
            <v>12536.800000000001</v>
          </cell>
          <cell r="CG125">
            <v>295868.36402721092</v>
          </cell>
        </row>
        <row r="126">
          <cell r="A126" t="str">
            <v>AS0011DM</v>
          </cell>
          <cell r="B126" t="str">
            <v>RAKOTOMALALANIAINA Olivier</v>
          </cell>
          <cell r="C126" t="str">
            <v>Agent de Sécurité</v>
          </cell>
          <cell r="D126" t="str">
            <v>2A</v>
          </cell>
          <cell r="E126" t="str">
            <v>Anosizato</v>
          </cell>
          <cell r="F126">
            <v>0</v>
          </cell>
          <cell r="G126">
            <v>0</v>
          </cell>
          <cell r="H126">
            <v>173.33</v>
          </cell>
          <cell r="I126">
            <v>178050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16</v>
          </cell>
          <cell r="V126">
            <v>32871.401373103326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24</v>
          </cell>
          <cell r="AH126">
            <v>3</v>
          </cell>
          <cell r="AI126">
            <v>0</v>
          </cell>
          <cell r="AJ126">
            <v>0</v>
          </cell>
          <cell r="AK126">
            <v>17805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149.33000000000001</v>
          </cell>
          <cell r="AZ126">
            <v>27</v>
          </cell>
          <cell r="BA126">
            <v>15306.12</v>
          </cell>
          <cell r="BB126">
            <v>13775.508000000002</v>
          </cell>
          <cell r="BC126">
            <v>0</v>
          </cell>
          <cell r="BD126">
            <v>1</v>
          </cell>
          <cell r="BE126">
            <v>1</v>
          </cell>
          <cell r="BF126">
            <v>0</v>
          </cell>
          <cell r="BG126">
            <v>0</v>
          </cell>
          <cell r="BH126">
            <v>1</v>
          </cell>
          <cell r="BI126">
            <v>1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206891.90937310332</v>
          </cell>
          <cell r="BP126">
            <v>2068.92</v>
          </cell>
          <cell r="BQ126">
            <v>2068.92</v>
          </cell>
          <cell r="BR126">
            <v>202700</v>
          </cell>
          <cell r="BS126">
            <v>2000</v>
          </cell>
          <cell r="BT126">
            <v>0</v>
          </cell>
          <cell r="BU126">
            <v>0</v>
          </cell>
          <cell r="BV126">
            <v>2000</v>
          </cell>
          <cell r="BW126">
            <v>0</v>
          </cell>
          <cell r="BX126">
            <v>0</v>
          </cell>
          <cell r="BY126">
            <v>50000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150754.0693731033</v>
          </cell>
          <cell r="CE126">
            <v>26895.96</v>
          </cell>
          <cell r="CF126">
            <v>10344.6</v>
          </cell>
          <cell r="CG126">
            <v>244132.46937310332</v>
          </cell>
        </row>
        <row r="127">
          <cell r="A127" t="str">
            <v>AS0013UM</v>
          </cell>
          <cell r="B127" t="str">
            <v>RAKOTOARIVONY Dimbintsoaniaina Coco Njo Barry</v>
          </cell>
          <cell r="C127" t="str">
            <v>Agent de sécurité</v>
          </cell>
          <cell r="D127" t="str">
            <v>OP1B</v>
          </cell>
          <cell r="E127" t="str">
            <v>Anosy Avaratra</v>
          </cell>
          <cell r="F127">
            <v>0</v>
          </cell>
          <cell r="G127">
            <v>0</v>
          </cell>
          <cell r="H127">
            <v>173.33</v>
          </cell>
          <cell r="I127">
            <v>229458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56</v>
          </cell>
          <cell r="AH127">
            <v>7</v>
          </cell>
          <cell r="AI127">
            <v>0</v>
          </cell>
          <cell r="AJ127">
            <v>0</v>
          </cell>
          <cell r="AK127">
            <v>53540.200000000004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117.33000000000001</v>
          </cell>
          <cell r="AZ127">
            <v>23</v>
          </cell>
          <cell r="BA127">
            <v>15306.12</v>
          </cell>
          <cell r="BB127">
            <v>11734.692000000001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1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187652.492</v>
          </cell>
          <cell r="BP127">
            <v>1876.52</v>
          </cell>
          <cell r="BQ127">
            <v>1876.52</v>
          </cell>
          <cell r="BR127">
            <v>183800</v>
          </cell>
          <cell r="BS127">
            <v>2000</v>
          </cell>
          <cell r="BT127">
            <v>0</v>
          </cell>
          <cell r="BU127">
            <v>0</v>
          </cell>
          <cell r="BV127">
            <v>2000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181899.45200000002</v>
          </cell>
          <cell r="CE127">
            <v>24394.76</v>
          </cell>
          <cell r="CF127">
            <v>9382.6</v>
          </cell>
          <cell r="CG127">
            <v>221429.85200000001</v>
          </cell>
        </row>
        <row r="128">
          <cell r="A128" t="str">
            <v>AS0020UM</v>
          </cell>
          <cell r="B128" t="str">
            <v>RABEHARIVELO Jacques Aimé</v>
          </cell>
          <cell r="C128" t="str">
            <v>Agent de sécurité</v>
          </cell>
          <cell r="D128" t="str">
            <v>1A</v>
          </cell>
          <cell r="E128" t="str">
            <v>Anosy Avaratra</v>
          </cell>
          <cell r="F128">
            <v>0</v>
          </cell>
          <cell r="G128">
            <v>0</v>
          </cell>
          <cell r="H128">
            <v>173.33</v>
          </cell>
          <cell r="I128">
            <v>172408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32</v>
          </cell>
          <cell r="R128">
            <v>12731.912536779553</v>
          </cell>
          <cell r="S128">
            <v>72</v>
          </cell>
          <cell r="T128">
            <v>21485.102405815494</v>
          </cell>
          <cell r="U128">
            <v>16</v>
          </cell>
          <cell r="V128">
            <v>31829.781341948881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173.33</v>
          </cell>
          <cell r="AZ128">
            <v>30</v>
          </cell>
          <cell r="BA128">
            <v>15306.12</v>
          </cell>
          <cell r="BB128">
            <v>15306.12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1</v>
          </cell>
          <cell r="BI128">
            <v>1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253760.91628454393</v>
          </cell>
          <cell r="BP128">
            <v>2537.61</v>
          </cell>
          <cell r="BQ128">
            <v>2537.61</v>
          </cell>
          <cell r="BR128">
            <v>248600</v>
          </cell>
          <cell r="BS128">
            <v>2000</v>
          </cell>
          <cell r="BT128">
            <v>0</v>
          </cell>
          <cell r="BU128">
            <v>0</v>
          </cell>
          <cell r="BV128">
            <v>2000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246685.69628454396</v>
          </cell>
          <cell r="CE128">
            <v>32988.93</v>
          </cell>
          <cell r="CF128">
            <v>12688.050000000001</v>
          </cell>
          <cell r="CG128">
            <v>299437.89628454391</v>
          </cell>
        </row>
        <row r="129">
          <cell r="A129" t="str">
            <v>AS0022DM</v>
          </cell>
          <cell r="B129" t="str">
            <v>SOAFIAVY</v>
          </cell>
          <cell r="C129" t="str">
            <v>Agent de sécurité Majunga</v>
          </cell>
          <cell r="D129" t="str">
            <v>1A - M1</v>
          </cell>
          <cell r="E129" t="str">
            <v>Majunga</v>
          </cell>
          <cell r="F129">
            <v>0</v>
          </cell>
          <cell r="G129">
            <v>0</v>
          </cell>
          <cell r="H129">
            <v>173.33</v>
          </cell>
          <cell r="I129">
            <v>172408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30</v>
          </cell>
          <cell r="AI129">
            <v>5829.180030180707</v>
          </cell>
          <cell r="AJ129">
            <v>174875.40090542121</v>
          </cell>
          <cell r="AK129">
            <v>172408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173.33</v>
          </cell>
          <cell r="AZ129">
            <v>0</v>
          </cell>
          <cell r="BA129">
            <v>15306.12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1</v>
          </cell>
          <cell r="BI129">
            <v>1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174875.40090542124</v>
          </cell>
          <cell r="BP129">
            <v>1748.75</v>
          </cell>
          <cell r="BQ129">
            <v>1748.75</v>
          </cell>
          <cell r="BR129">
            <v>171300</v>
          </cell>
          <cell r="BS129">
            <v>2000</v>
          </cell>
          <cell r="BT129">
            <v>0</v>
          </cell>
          <cell r="BU129">
            <v>0</v>
          </cell>
          <cell r="BV129">
            <v>2000</v>
          </cell>
          <cell r="BW129">
            <v>0</v>
          </cell>
          <cell r="BX129">
            <v>0</v>
          </cell>
          <cell r="BY129">
            <v>0</v>
          </cell>
          <cell r="BZ129">
            <v>19482.900000000001</v>
          </cell>
          <cell r="CA129">
            <v>0</v>
          </cell>
          <cell r="CB129">
            <v>0</v>
          </cell>
          <cell r="CC129">
            <v>0</v>
          </cell>
          <cell r="CD129">
            <v>169377.90090542124</v>
          </cell>
          <cell r="CE129">
            <v>22733.75</v>
          </cell>
          <cell r="CF129">
            <v>10492.5</v>
          </cell>
          <cell r="CG129">
            <v>208101.65090542124</v>
          </cell>
        </row>
        <row r="130">
          <cell r="A130" t="str">
            <v>AS0025DM</v>
          </cell>
          <cell r="B130" t="str">
            <v>ANDRIAMPARANTSOA Fernand</v>
          </cell>
          <cell r="C130" t="str">
            <v>Agent de sécurité</v>
          </cell>
          <cell r="D130" t="str">
            <v>1A</v>
          </cell>
          <cell r="E130" t="str">
            <v>Anosizato</v>
          </cell>
          <cell r="F130">
            <v>0</v>
          </cell>
          <cell r="G130">
            <v>0</v>
          </cell>
          <cell r="H130">
            <v>173.33</v>
          </cell>
          <cell r="I130">
            <v>168019</v>
          </cell>
          <cell r="J130">
            <v>0</v>
          </cell>
          <cell r="K130">
            <v>0</v>
          </cell>
          <cell r="L130">
            <v>0</v>
          </cell>
          <cell r="M130">
            <v>32</v>
          </cell>
          <cell r="N130">
            <v>40325.335487220909</v>
          </cell>
          <cell r="O130">
            <v>11</v>
          </cell>
          <cell r="P130">
            <v>15994.423931229445</v>
          </cell>
          <cell r="Q130">
            <v>24</v>
          </cell>
          <cell r="R130">
            <v>9305.8466508971323</v>
          </cell>
          <cell r="S130">
            <v>160</v>
          </cell>
          <cell r="T130">
            <v>46529.233254485654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173.33</v>
          </cell>
          <cell r="AZ130">
            <v>30</v>
          </cell>
          <cell r="BA130">
            <v>15306.12</v>
          </cell>
          <cell r="BB130">
            <v>15306.12</v>
          </cell>
          <cell r="BC130">
            <v>0</v>
          </cell>
          <cell r="BD130">
            <v>1</v>
          </cell>
          <cell r="BE130">
            <v>1</v>
          </cell>
          <cell r="BF130">
            <v>0</v>
          </cell>
          <cell r="BG130">
            <v>0</v>
          </cell>
          <cell r="BH130">
            <v>1</v>
          </cell>
          <cell r="BI130">
            <v>1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295479.95932383311</v>
          </cell>
          <cell r="BP130">
            <v>2954.8</v>
          </cell>
          <cell r="BQ130">
            <v>2954.8</v>
          </cell>
          <cell r="BR130">
            <v>289500</v>
          </cell>
          <cell r="BS130">
            <v>7900</v>
          </cell>
          <cell r="BT130">
            <v>0</v>
          </cell>
          <cell r="BU130">
            <v>0</v>
          </cell>
          <cell r="BV130">
            <v>7900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281670.35932383314</v>
          </cell>
          <cell r="CE130">
            <v>38412.400000000001</v>
          </cell>
          <cell r="CF130">
            <v>14774</v>
          </cell>
          <cell r="CG130">
            <v>348666.35932383314</v>
          </cell>
        </row>
        <row r="131">
          <cell r="A131" t="str">
            <v>AS0027UM</v>
          </cell>
          <cell r="B131" t="str">
            <v>RAKOTOARIMANANA Nirina Philbert</v>
          </cell>
          <cell r="C131" t="str">
            <v>Agent de sécurité</v>
          </cell>
          <cell r="D131" t="str">
            <v>1A</v>
          </cell>
          <cell r="E131" t="str">
            <v>Anosy Avaratra</v>
          </cell>
          <cell r="F131">
            <v>0</v>
          </cell>
          <cell r="G131">
            <v>0</v>
          </cell>
          <cell r="H131">
            <v>173.33</v>
          </cell>
          <cell r="I131">
            <v>168019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</v>
          </cell>
          <cell r="R131">
            <v>6203.8977672647552</v>
          </cell>
          <cell r="S131">
            <v>72</v>
          </cell>
          <cell r="T131">
            <v>20938.154964518544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173.33</v>
          </cell>
          <cell r="AZ131">
            <v>30</v>
          </cell>
          <cell r="BA131">
            <v>15306.12</v>
          </cell>
          <cell r="BB131">
            <v>15306.12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1</v>
          </cell>
          <cell r="BI131">
            <v>1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210467.1727317833</v>
          </cell>
          <cell r="BP131">
            <v>2104.67</v>
          </cell>
          <cell r="BQ131">
            <v>2104.67</v>
          </cell>
          <cell r="BR131">
            <v>206200</v>
          </cell>
          <cell r="BS131">
            <v>2000</v>
          </cell>
          <cell r="BT131">
            <v>0</v>
          </cell>
          <cell r="BU131">
            <v>0</v>
          </cell>
          <cell r="BV131">
            <v>2000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204257.83273178327</v>
          </cell>
          <cell r="CE131">
            <v>27360.71</v>
          </cell>
          <cell r="CF131">
            <v>10523.35</v>
          </cell>
          <cell r="CG131">
            <v>248351.2327317833</v>
          </cell>
        </row>
        <row r="132">
          <cell r="A132" t="str">
            <v>AS0028UM</v>
          </cell>
          <cell r="B132" t="str">
            <v>RASOLOFONIAINA Njakatiana Olivier</v>
          </cell>
          <cell r="C132" t="str">
            <v>Agent de sécurité</v>
          </cell>
          <cell r="D132" t="str">
            <v>1A</v>
          </cell>
          <cell r="E132" t="str">
            <v>Anosy Avaratra</v>
          </cell>
          <cell r="F132">
            <v>0</v>
          </cell>
          <cell r="G132">
            <v>0</v>
          </cell>
          <cell r="H132">
            <v>173.33</v>
          </cell>
          <cell r="I132">
            <v>168019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6759.7431871839844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173.33</v>
          </cell>
          <cell r="AZ132">
            <v>30</v>
          </cell>
          <cell r="BA132">
            <v>15306.12</v>
          </cell>
          <cell r="BB132">
            <v>15306.12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183325.12</v>
          </cell>
          <cell r="BP132">
            <v>1833.25</v>
          </cell>
          <cell r="BQ132">
            <v>1833.25</v>
          </cell>
          <cell r="BR132">
            <v>179600</v>
          </cell>
          <cell r="BS132">
            <v>2000</v>
          </cell>
          <cell r="BT132">
            <v>0</v>
          </cell>
          <cell r="BU132">
            <v>0</v>
          </cell>
          <cell r="BV132">
            <v>2000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177658.62</v>
          </cell>
          <cell r="CE132">
            <v>23832.25</v>
          </cell>
          <cell r="CF132">
            <v>9166.25</v>
          </cell>
          <cell r="CG132">
            <v>216323.62</v>
          </cell>
        </row>
        <row r="133">
          <cell r="A133" t="str">
            <v>AS0029UM</v>
          </cell>
          <cell r="B133" t="str">
            <v>RAKOTOARISOA André</v>
          </cell>
          <cell r="C133" t="str">
            <v>Agent de sécurité</v>
          </cell>
          <cell r="D133" t="str">
            <v>1A</v>
          </cell>
          <cell r="E133" t="str">
            <v>Anosy Avaratra</v>
          </cell>
          <cell r="F133">
            <v>0</v>
          </cell>
          <cell r="G133">
            <v>0</v>
          </cell>
          <cell r="H133">
            <v>173.33</v>
          </cell>
          <cell r="I133">
            <v>168019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24</v>
          </cell>
          <cell r="R133">
            <v>9305.8466508971323</v>
          </cell>
          <cell r="S133">
            <v>88</v>
          </cell>
          <cell r="T133">
            <v>25591.078289967114</v>
          </cell>
          <cell r="U133">
            <v>16</v>
          </cell>
          <cell r="V133">
            <v>31019.488836323773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173.33</v>
          </cell>
          <cell r="AZ133">
            <v>30</v>
          </cell>
          <cell r="BA133">
            <v>15306.12</v>
          </cell>
          <cell r="BB133">
            <v>15306.12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1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249241.53377718801</v>
          </cell>
          <cell r="BP133">
            <v>2492.42</v>
          </cell>
          <cell r="BQ133">
            <v>2492.42</v>
          </cell>
          <cell r="BR133">
            <v>244200</v>
          </cell>
          <cell r="BS133">
            <v>2000</v>
          </cell>
          <cell r="BT133">
            <v>0</v>
          </cell>
          <cell r="BU133">
            <v>0</v>
          </cell>
          <cell r="BV133">
            <v>2000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242256.69377718799</v>
          </cell>
          <cell r="CE133">
            <v>32401.46</v>
          </cell>
          <cell r="CF133">
            <v>12462.1</v>
          </cell>
          <cell r="CG133">
            <v>294105.09377718798</v>
          </cell>
        </row>
        <row r="134">
          <cell r="A134" t="str">
            <v>AS0033DM</v>
          </cell>
          <cell r="B134" t="str">
            <v>RAKOTOARIZAO Herizo Nantenaina</v>
          </cell>
          <cell r="C134" t="str">
            <v>Agent de sécurité</v>
          </cell>
          <cell r="D134" t="str">
            <v>M1</v>
          </cell>
          <cell r="E134" t="str">
            <v>Anosizato</v>
          </cell>
          <cell r="F134">
            <v>0</v>
          </cell>
          <cell r="G134">
            <v>0</v>
          </cell>
          <cell r="H134">
            <v>173.33</v>
          </cell>
          <cell r="I134">
            <v>168019</v>
          </cell>
          <cell r="J134">
            <v>0</v>
          </cell>
          <cell r="K134">
            <v>0</v>
          </cell>
          <cell r="L134">
            <v>0</v>
          </cell>
          <cell r="M134">
            <v>32</v>
          </cell>
          <cell r="N134">
            <v>40325.335487220909</v>
          </cell>
          <cell r="O134">
            <v>27</v>
          </cell>
          <cell r="P134">
            <v>39259.040558472276</v>
          </cell>
          <cell r="Q134">
            <v>32</v>
          </cell>
          <cell r="R134">
            <v>12407.79553452951</v>
          </cell>
          <cell r="S134">
            <v>168</v>
          </cell>
          <cell r="T134">
            <v>48855.694917209948</v>
          </cell>
          <cell r="U134">
            <v>16</v>
          </cell>
          <cell r="V134">
            <v>31019.488836323773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11</v>
          </cell>
          <cell r="AX134">
            <v>0</v>
          </cell>
          <cell r="AY134">
            <v>173.33</v>
          </cell>
          <cell r="AZ134">
            <v>30</v>
          </cell>
          <cell r="BA134">
            <v>15306.12</v>
          </cell>
          <cell r="BB134">
            <v>15306.12</v>
          </cell>
          <cell r="BC134">
            <v>0</v>
          </cell>
          <cell r="BD134">
            <v>1</v>
          </cell>
          <cell r="BE134">
            <v>1</v>
          </cell>
          <cell r="BF134">
            <v>0</v>
          </cell>
          <cell r="BG134">
            <v>0</v>
          </cell>
          <cell r="BH134">
            <v>1</v>
          </cell>
          <cell r="BI134">
            <v>1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355192.47533375642</v>
          </cell>
          <cell r="BP134">
            <v>3551.92</v>
          </cell>
          <cell r="BQ134">
            <v>3551.92</v>
          </cell>
          <cell r="BR134">
            <v>348000</v>
          </cell>
          <cell r="BS134">
            <v>19600</v>
          </cell>
          <cell r="BT134">
            <v>0</v>
          </cell>
          <cell r="BU134">
            <v>0</v>
          </cell>
          <cell r="BV134">
            <v>19600</v>
          </cell>
          <cell r="BW134">
            <v>0</v>
          </cell>
          <cell r="BX134">
            <v>0</v>
          </cell>
          <cell r="BY134">
            <v>60000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268488.63533375645</v>
          </cell>
          <cell r="CE134">
            <v>46174.96</v>
          </cell>
          <cell r="CF134">
            <v>17759.599999999999</v>
          </cell>
          <cell r="CG134">
            <v>419127.03533375642</v>
          </cell>
        </row>
        <row r="135">
          <cell r="A135" t="str">
            <v>AS0034DM</v>
          </cell>
          <cell r="B135" t="str">
            <v>RAZAFIMANDIMBY Heritiana Adrien</v>
          </cell>
          <cell r="C135" t="str">
            <v>Agent de sécurité</v>
          </cell>
          <cell r="D135" t="str">
            <v>1A</v>
          </cell>
          <cell r="E135" t="str">
            <v>Anosizato</v>
          </cell>
          <cell r="F135">
            <v>0</v>
          </cell>
          <cell r="G135">
            <v>0</v>
          </cell>
          <cell r="H135">
            <v>173.33</v>
          </cell>
          <cell r="I135">
            <v>168019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32</v>
          </cell>
          <cell r="R135">
            <v>12407.79553452951</v>
          </cell>
          <cell r="S135">
            <v>144</v>
          </cell>
          <cell r="T135">
            <v>41876.309929037088</v>
          </cell>
          <cell r="U135">
            <v>16</v>
          </cell>
          <cell r="V135">
            <v>31019.488836323773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173.33</v>
          </cell>
          <cell r="AZ135">
            <v>30</v>
          </cell>
          <cell r="BA135">
            <v>0</v>
          </cell>
          <cell r="BB135">
            <v>0</v>
          </cell>
          <cell r="BC135">
            <v>0</v>
          </cell>
          <cell r="BD135">
            <v>1</v>
          </cell>
          <cell r="BE135">
            <v>1</v>
          </cell>
          <cell r="BF135">
            <v>0</v>
          </cell>
          <cell r="BG135">
            <v>0</v>
          </cell>
          <cell r="BH135">
            <v>1</v>
          </cell>
          <cell r="BI135">
            <v>1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253322.59429989039</v>
          </cell>
          <cell r="BP135">
            <v>2533.23</v>
          </cell>
          <cell r="BQ135">
            <v>2533.23</v>
          </cell>
          <cell r="BR135">
            <v>248200</v>
          </cell>
          <cell r="BS135">
            <v>2000</v>
          </cell>
          <cell r="BT135">
            <v>0</v>
          </cell>
          <cell r="BU135">
            <v>0</v>
          </cell>
          <cell r="BV135">
            <v>2000</v>
          </cell>
          <cell r="BW135">
            <v>0</v>
          </cell>
          <cell r="BX135">
            <v>0</v>
          </cell>
          <cell r="BY135">
            <v>50000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196256.13429989037</v>
          </cell>
          <cell r="CE135">
            <v>32931.99</v>
          </cell>
          <cell r="CF135">
            <v>12666.15</v>
          </cell>
          <cell r="CG135">
            <v>298920.73429989041</v>
          </cell>
        </row>
        <row r="136">
          <cell r="A136" t="str">
            <v>AV0001DM</v>
          </cell>
          <cell r="B136" t="str">
            <v>RAMAVO ANDRIAMANGA Marie Arsene</v>
          </cell>
          <cell r="C136" t="str">
            <v>Merchandiseur</v>
          </cell>
          <cell r="D136" t="str">
            <v>4A</v>
          </cell>
          <cell r="E136" t="str">
            <v>Anosizato</v>
          </cell>
          <cell r="F136">
            <v>0</v>
          </cell>
          <cell r="G136">
            <v>0</v>
          </cell>
          <cell r="H136">
            <v>173.33</v>
          </cell>
          <cell r="I136">
            <v>229458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7749.6637889663298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173.33</v>
          </cell>
          <cell r="AZ136">
            <v>30</v>
          </cell>
          <cell r="BA136">
            <v>0</v>
          </cell>
          <cell r="BB136">
            <v>0</v>
          </cell>
          <cell r="BC136">
            <v>0</v>
          </cell>
          <cell r="BD136">
            <v>1</v>
          </cell>
          <cell r="BE136">
            <v>1</v>
          </cell>
          <cell r="BF136">
            <v>0</v>
          </cell>
          <cell r="BG136">
            <v>0</v>
          </cell>
          <cell r="BH136">
            <v>1</v>
          </cell>
          <cell r="BI136">
            <v>1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229458</v>
          </cell>
          <cell r="BP136">
            <v>2294.58</v>
          </cell>
          <cell r="BQ136">
            <v>2294.58</v>
          </cell>
          <cell r="BR136">
            <v>224800</v>
          </cell>
          <cell r="BS136">
            <v>2000</v>
          </cell>
          <cell r="BT136">
            <v>0</v>
          </cell>
          <cell r="BU136">
            <v>0</v>
          </cell>
          <cell r="BV136">
            <v>2000</v>
          </cell>
          <cell r="BW136">
            <v>0</v>
          </cell>
          <cell r="BX136">
            <v>0</v>
          </cell>
          <cell r="BY136">
            <v>0</v>
          </cell>
          <cell r="BZ136">
            <v>27875.4</v>
          </cell>
          <cell r="CA136">
            <v>0</v>
          </cell>
          <cell r="CB136">
            <v>0</v>
          </cell>
          <cell r="CC136">
            <v>0</v>
          </cell>
          <cell r="CD136">
            <v>222868.84000000003</v>
          </cell>
          <cell r="CE136">
            <v>29829.54</v>
          </cell>
          <cell r="CF136">
            <v>11472.9</v>
          </cell>
          <cell r="CG136">
            <v>270760.44</v>
          </cell>
        </row>
        <row r="137">
          <cell r="A137" t="str">
            <v>AV0005DM</v>
          </cell>
          <cell r="B137" t="str">
            <v>RANDRIANARISOA Felestin</v>
          </cell>
          <cell r="C137" t="str">
            <v>Aide vendeur Tamatave</v>
          </cell>
          <cell r="D137" t="str">
            <v>1A</v>
          </cell>
          <cell r="E137" t="str">
            <v>Tamatave</v>
          </cell>
          <cell r="F137">
            <v>0</v>
          </cell>
          <cell r="G137">
            <v>0</v>
          </cell>
          <cell r="H137">
            <v>173.33</v>
          </cell>
          <cell r="I137">
            <v>172408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6367.0667392680998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173.33</v>
          </cell>
          <cell r="AZ137">
            <v>30</v>
          </cell>
          <cell r="BA137">
            <v>15306.12</v>
          </cell>
          <cell r="BB137">
            <v>15306.12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1</v>
          </cell>
          <cell r="BI137">
            <v>1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187714.12</v>
          </cell>
          <cell r="BP137">
            <v>1877.14</v>
          </cell>
          <cell r="BQ137">
            <v>2815.7118</v>
          </cell>
          <cell r="BR137">
            <v>183000</v>
          </cell>
          <cell r="BS137">
            <v>2000</v>
          </cell>
          <cell r="BT137">
            <v>0</v>
          </cell>
          <cell r="BU137">
            <v>0</v>
          </cell>
          <cell r="BV137">
            <v>2000</v>
          </cell>
          <cell r="BW137">
            <v>0</v>
          </cell>
          <cell r="BX137">
            <v>0</v>
          </cell>
          <cell r="BY137">
            <v>0</v>
          </cell>
          <cell r="BZ137">
            <v>14575.300000000001</v>
          </cell>
          <cell r="CA137">
            <v>0</v>
          </cell>
          <cell r="CB137">
            <v>0</v>
          </cell>
          <cell r="CC137">
            <v>0</v>
          </cell>
          <cell r="CD137">
            <v>181021.26819999999</v>
          </cell>
          <cell r="CE137">
            <v>24402.82</v>
          </cell>
          <cell r="CF137">
            <v>15486.4149</v>
          </cell>
          <cell r="CG137">
            <v>227603.35490000001</v>
          </cell>
        </row>
        <row r="138">
          <cell r="A138" t="str">
            <v>AV0006DM</v>
          </cell>
          <cell r="B138" t="str">
            <v>RANDRIATSITOHAINA Simon</v>
          </cell>
          <cell r="C138" t="str">
            <v>Merchandiseur</v>
          </cell>
          <cell r="D138" t="str">
            <v>1A</v>
          </cell>
          <cell r="E138" t="str">
            <v>Anosizato</v>
          </cell>
          <cell r="F138">
            <v>42583</v>
          </cell>
          <cell r="G138">
            <v>43231</v>
          </cell>
          <cell r="H138">
            <v>173.33</v>
          </cell>
          <cell r="I138">
            <v>172408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5271.4583079660961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173.33</v>
          </cell>
          <cell r="AZ138">
            <v>30</v>
          </cell>
          <cell r="BA138">
            <v>0</v>
          </cell>
          <cell r="BB138">
            <v>0</v>
          </cell>
          <cell r="BC138">
            <v>0</v>
          </cell>
          <cell r="BD138">
            <v>1</v>
          </cell>
          <cell r="BE138">
            <v>1</v>
          </cell>
          <cell r="BF138">
            <v>0</v>
          </cell>
          <cell r="BG138">
            <v>0</v>
          </cell>
          <cell r="BH138">
            <v>1</v>
          </cell>
          <cell r="BI138">
            <v>1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172408</v>
          </cell>
          <cell r="BP138">
            <v>1724.08</v>
          </cell>
          <cell r="BQ138">
            <v>1724.08</v>
          </cell>
          <cell r="BR138">
            <v>168900</v>
          </cell>
          <cell r="BS138">
            <v>2000</v>
          </cell>
          <cell r="BT138">
            <v>0</v>
          </cell>
          <cell r="BU138">
            <v>0</v>
          </cell>
          <cell r="BV138">
            <v>2000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166959.84000000003</v>
          </cell>
          <cell r="CE138">
            <v>22413.040000000001</v>
          </cell>
          <cell r="CF138">
            <v>8620.4</v>
          </cell>
          <cell r="CG138">
            <v>203441.44</v>
          </cell>
        </row>
        <row r="139">
          <cell r="A139" t="str">
            <v>AV0008DM</v>
          </cell>
          <cell r="B139" t="str">
            <v>RANDRIANARISON Jean Lala Remi</v>
          </cell>
          <cell r="C139" t="str">
            <v>Merchandiseur</v>
          </cell>
          <cell r="D139" t="str">
            <v>1A</v>
          </cell>
          <cell r="E139" t="str">
            <v>Anosizato</v>
          </cell>
          <cell r="F139">
            <v>0</v>
          </cell>
          <cell r="G139">
            <v>0</v>
          </cell>
          <cell r="H139">
            <v>173.33</v>
          </cell>
          <cell r="I139">
            <v>168019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173.33</v>
          </cell>
          <cell r="AZ139">
            <v>30</v>
          </cell>
          <cell r="BA139">
            <v>15306.12</v>
          </cell>
          <cell r="BB139">
            <v>15306.12</v>
          </cell>
          <cell r="BC139">
            <v>0</v>
          </cell>
          <cell r="BD139">
            <v>1</v>
          </cell>
          <cell r="BE139">
            <v>1</v>
          </cell>
          <cell r="BF139">
            <v>0</v>
          </cell>
          <cell r="BG139">
            <v>0</v>
          </cell>
          <cell r="BH139">
            <v>1</v>
          </cell>
          <cell r="BI139">
            <v>1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183325.12</v>
          </cell>
          <cell r="BP139">
            <v>1833.25</v>
          </cell>
          <cell r="BQ139">
            <v>1833.25</v>
          </cell>
          <cell r="BR139">
            <v>179600</v>
          </cell>
          <cell r="BS139">
            <v>2000</v>
          </cell>
          <cell r="BT139">
            <v>0</v>
          </cell>
          <cell r="BU139">
            <v>0</v>
          </cell>
          <cell r="BV139">
            <v>2000</v>
          </cell>
          <cell r="BW139">
            <v>0</v>
          </cell>
          <cell r="BX139">
            <v>0</v>
          </cell>
          <cell r="BY139">
            <v>50000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127658.62</v>
          </cell>
          <cell r="CE139">
            <v>23832.25</v>
          </cell>
          <cell r="CF139">
            <v>9166.25</v>
          </cell>
          <cell r="CG139">
            <v>216323.62</v>
          </cell>
        </row>
        <row r="140">
          <cell r="A140" t="str">
            <v>CH0003DM</v>
          </cell>
          <cell r="B140" t="str">
            <v>LADY Michel</v>
          </cell>
          <cell r="C140" t="str">
            <v>Chauffeur</v>
          </cell>
          <cell r="D140" t="str">
            <v>3A</v>
          </cell>
          <cell r="E140" t="str">
            <v>Anosizato</v>
          </cell>
          <cell r="F140">
            <v>0</v>
          </cell>
          <cell r="G140">
            <v>0</v>
          </cell>
          <cell r="H140">
            <v>173.33</v>
          </cell>
          <cell r="I140">
            <v>200000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8</v>
          </cell>
          <cell r="T140">
            <v>2769.2840246927822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173.33</v>
          </cell>
          <cell r="AZ140">
            <v>30</v>
          </cell>
          <cell r="BA140">
            <v>15306.12</v>
          </cell>
          <cell r="BB140">
            <v>15306.12</v>
          </cell>
          <cell r="BC140">
            <v>0</v>
          </cell>
          <cell r="BD140">
            <v>1</v>
          </cell>
          <cell r="BE140">
            <v>1</v>
          </cell>
          <cell r="BF140">
            <v>0</v>
          </cell>
          <cell r="BG140">
            <v>0</v>
          </cell>
          <cell r="BH140">
            <v>1</v>
          </cell>
          <cell r="BI140">
            <v>1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218075.40402469278</v>
          </cell>
          <cell r="BP140">
            <v>2180.75</v>
          </cell>
          <cell r="BQ140">
            <v>2180.75</v>
          </cell>
          <cell r="BR140">
            <v>213700</v>
          </cell>
          <cell r="BS140">
            <v>2000</v>
          </cell>
          <cell r="BT140">
            <v>0</v>
          </cell>
          <cell r="BU140">
            <v>0</v>
          </cell>
          <cell r="BV140">
            <v>2000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211713.90402469278</v>
          </cell>
          <cell r="CE140">
            <v>28349.75</v>
          </cell>
          <cell r="CF140">
            <v>10903.75</v>
          </cell>
          <cell r="CG140">
            <v>257328.90402469278</v>
          </cell>
        </row>
        <row r="141">
          <cell r="A141" t="str">
            <v>CH0004DM</v>
          </cell>
          <cell r="B141" t="str">
            <v>ANDRIANANTOANDRO Tiana Eric</v>
          </cell>
          <cell r="C141" t="str">
            <v>Chauffeur</v>
          </cell>
          <cell r="D141" t="str">
            <v>3A</v>
          </cell>
          <cell r="E141" t="str">
            <v>Anosizato</v>
          </cell>
          <cell r="F141">
            <v>0</v>
          </cell>
          <cell r="G141">
            <v>0</v>
          </cell>
          <cell r="H141">
            <v>173.33</v>
          </cell>
          <cell r="I141">
            <v>200000</v>
          </cell>
          <cell r="J141">
            <v>0</v>
          </cell>
          <cell r="K141">
            <v>0</v>
          </cell>
          <cell r="L141">
            <v>0</v>
          </cell>
          <cell r="M141">
            <v>5</v>
          </cell>
          <cell r="N141">
            <v>7500.144233542952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8</v>
          </cell>
          <cell r="T141">
            <v>2769.2840246927822</v>
          </cell>
          <cell r="U141">
            <v>8</v>
          </cell>
          <cell r="V141">
            <v>18461.893497951882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173.33</v>
          </cell>
          <cell r="AZ141">
            <v>30</v>
          </cell>
          <cell r="BA141">
            <v>15306.12</v>
          </cell>
          <cell r="BB141">
            <v>15306.12</v>
          </cell>
          <cell r="BC141">
            <v>0</v>
          </cell>
          <cell r="BD141">
            <v>1</v>
          </cell>
          <cell r="BE141">
            <v>1</v>
          </cell>
          <cell r="BF141">
            <v>0</v>
          </cell>
          <cell r="BG141">
            <v>0</v>
          </cell>
          <cell r="BH141">
            <v>1</v>
          </cell>
          <cell r="BI141">
            <v>1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244037.44175618762</v>
          </cell>
          <cell r="BP141">
            <v>2440.37</v>
          </cell>
          <cell r="BQ141">
            <v>2440.37</v>
          </cell>
          <cell r="BR141">
            <v>239100</v>
          </cell>
          <cell r="BS141">
            <v>2000</v>
          </cell>
          <cell r="BT141">
            <v>0</v>
          </cell>
          <cell r="BU141">
            <v>0</v>
          </cell>
          <cell r="BV141">
            <v>2000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237156.70175618763</v>
          </cell>
          <cell r="CE141">
            <v>31724.809999999998</v>
          </cell>
          <cell r="CF141">
            <v>12201.849999999999</v>
          </cell>
          <cell r="CG141">
            <v>287964.10175618762</v>
          </cell>
        </row>
        <row r="142">
          <cell r="A142" t="str">
            <v>CH0005DM</v>
          </cell>
          <cell r="B142" t="str">
            <v>ANDRIAMAMENOMIAJANIRINA Jean Yves</v>
          </cell>
          <cell r="C142" t="str">
            <v>Chauffeur</v>
          </cell>
          <cell r="D142" t="str">
            <v>3A</v>
          </cell>
          <cell r="E142" t="str">
            <v>Anosizato</v>
          </cell>
          <cell r="F142">
            <v>0</v>
          </cell>
          <cell r="G142">
            <v>0</v>
          </cell>
          <cell r="H142">
            <v>173.33</v>
          </cell>
          <cell r="I142">
            <v>200000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8</v>
          </cell>
          <cell r="T142">
            <v>2769.2840246927822</v>
          </cell>
          <cell r="U142">
            <v>8</v>
          </cell>
          <cell r="V142">
            <v>18461.893497951882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173.33</v>
          </cell>
          <cell r="AZ142">
            <v>30</v>
          </cell>
          <cell r="BA142">
            <v>15306.12</v>
          </cell>
          <cell r="BB142">
            <v>15306.12</v>
          </cell>
          <cell r="BC142">
            <v>0</v>
          </cell>
          <cell r="BD142">
            <v>1</v>
          </cell>
          <cell r="BE142">
            <v>1</v>
          </cell>
          <cell r="BF142">
            <v>0</v>
          </cell>
          <cell r="BG142">
            <v>0</v>
          </cell>
          <cell r="BH142">
            <v>1</v>
          </cell>
          <cell r="BI142">
            <v>1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236537.29752264466</v>
          </cell>
          <cell r="BP142">
            <v>2365.37</v>
          </cell>
          <cell r="BQ142">
            <v>2365.37</v>
          </cell>
          <cell r="BR142">
            <v>231800</v>
          </cell>
          <cell r="BS142">
            <v>2000</v>
          </cell>
          <cell r="BT142">
            <v>0</v>
          </cell>
          <cell r="BU142">
            <v>0</v>
          </cell>
          <cell r="BV142">
            <v>2000</v>
          </cell>
          <cell r="BW142">
            <v>0</v>
          </cell>
          <cell r="BX142">
            <v>0</v>
          </cell>
          <cell r="BY142">
            <v>50000</v>
          </cell>
          <cell r="BZ142">
            <v>4412.5</v>
          </cell>
          <cell r="CA142">
            <v>0</v>
          </cell>
          <cell r="CB142">
            <v>0</v>
          </cell>
          <cell r="CC142">
            <v>0</v>
          </cell>
          <cell r="CD142">
            <v>179806.55752264467</v>
          </cell>
          <cell r="CE142">
            <v>30749.809999999998</v>
          </cell>
          <cell r="CF142">
            <v>11826.849999999999</v>
          </cell>
          <cell r="CG142">
            <v>279113.95752264466</v>
          </cell>
        </row>
        <row r="143">
          <cell r="A143" t="str">
            <v>CH0009DM</v>
          </cell>
          <cell r="B143" t="str">
            <v>ANDRIAMBOLOLONA Miaratojo</v>
          </cell>
          <cell r="C143" t="str">
            <v>Chauffeur</v>
          </cell>
          <cell r="D143" t="str">
            <v>3A</v>
          </cell>
          <cell r="E143" t="str">
            <v>Ankorondrano</v>
          </cell>
          <cell r="F143">
            <v>0</v>
          </cell>
          <cell r="G143">
            <v>0</v>
          </cell>
          <cell r="H143">
            <v>173.33</v>
          </cell>
          <cell r="I143">
            <v>250000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173.33</v>
          </cell>
          <cell r="AZ143">
            <v>30</v>
          </cell>
          <cell r="BA143">
            <v>15306.12</v>
          </cell>
          <cell r="BB143">
            <v>15306.12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1</v>
          </cell>
          <cell r="BI143">
            <v>1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265306.12</v>
          </cell>
          <cell r="BP143">
            <v>2653.06</v>
          </cell>
          <cell r="BQ143">
            <v>2653.06</v>
          </cell>
          <cell r="BR143">
            <v>260000</v>
          </cell>
          <cell r="BS143">
            <v>2000</v>
          </cell>
          <cell r="BT143">
            <v>0</v>
          </cell>
          <cell r="BU143">
            <v>0</v>
          </cell>
          <cell r="BV143">
            <v>2000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258000</v>
          </cell>
          <cell r="CE143">
            <v>34489.78</v>
          </cell>
          <cell r="CF143">
            <v>13265.3</v>
          </cell>
          <cell r="CG143">
            <v>313061.2</v>
          </cell>
        </row>
        <row r="144">
          <cell r="A144" t="str">
            <v>CH0013DM</v>
          </cell>
          <cell r="B144" t="str">
            <v>RAKOTOARIVONY Bruno Pascal</v>
          </cell>
          <cell r="C144" t="str">
            <v>Chauffeur</v>
          </cell>
          <cell r="D144" t="str">
            <v>3A</v>
          </cell>
          <cell r="E144" t="str">
            <v>Ankorondrano</v>
          </cell>
          <cell r="F144">
            <v>0</v>
          </cell>
          <cell r="G144">
            <v>0</v>
          </cell>
          <cell r="H144">
            <v>173.33</v>
          </cell>
          <cell r="I144">
            <v>200000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173.33</v>
          </cell>
          <cell r="AZ144">
            <v>30</v>
          </cell>
          <cell r="BA144">
            <v>15306.12</v>
          </cell>
          <cell r="BB144">
            <v>15306.12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1</v>
          </cell>
          <cell r="BI144">
            <v>1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215306.12</v>
          </cell>
          <cell r="BP144">
            <v>2153.06</v>
          </cell>
          <cell r="BQ144">
            <v>2153.06</v>
          </cell>
          <cell r="BR144">
            <v>211000</v>
          </cell>
          <cell r="BS144">
            <v>2000</v>
          </cell>
          <cell r="BT144">
            <v>4</v>
          </cell>
          <cell r="BU144">
            <v>0</v>
          </cell>
          <cell r="BV144">
            <v>2000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209000</v>
          </cell>
          <cell r="CE144">
            <v>27989.78</v>
          </cell>
          <cell r="CF144">
            <v>10765.3</v>
          </cell>
          <cell r="CG144">
            <v>254061.19999999998</v>
          </cell>
        </row>
        <row r="145">
          <cell r="A145" t="str">
            <v>CH0019DM</v>
          </cell>
          <cell r="B145" t="str">
            <v>ANDRIANIAINA Solofo Tantely</v>
          </cell>
          <cell r="C145" t="str">
            <v>Chauffeur</v>
          </cell>
          <cell r="D145" t="str">
            <v>3A</v>
          </cell>
          <cell r="E145" t="str">
            <v>Anosizato</v>
          </cell>
          <cell r="F145">
            <v>0</v>
          </cell>
          <cell r="G145">
            <v>0</v>
          </cell>
          <cell r="H145">
            <v>173.33</v>
          </cell>
          <cell r="I145">
            <v>197485</v>
          </cell>
          <cell r="J145">
            <v>0</v>
          </cell>
          <cell r="K145">
            <v>0</v>
          </cell>
          <cell r="L145">
            <v>0</v>
          </cell>
          <cell r="M145">
            <v>1</v>
          </cell>
          <cell r="N145">
            <v>1481.16598396123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173.33</v>
          </cell>
          <cell r="AZ145">
            <v>30</v>
          </cell>
          <cell r="BA145">
            <v>15306.12</v>
          </cell>
          <cell r="BB145">
            <v>15306.12</v>
          </cell>
          <cell r="BC145">
            <v>0</v>
          </cell>
          <cell r="BD145">
            <v>1</v>
          </cell>
          <cell r="BE145">
            <v>1</v>
          </cell>
          <cell r="BF145">
            <v>0</v>
          </cell>
          <cell r="BG145">
            <v>0</v>
          </cell>
          <cell r="BH145">
            <v>1</v>
          </cell>
          <cell r="BI145">
            <v>1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214272.28598396122</v>
          </cell>
          <cell r="BP145">
            <v>2142.7199999999998</v>
          </cell>
          <cell r="BQ145">
            <v>2142.7199999999998</v>
          </cell>
          <cell r="BR145">
            <v>209900</v>
          </cell>
          <cell r="BS145">
            <v>2000</v>
          </cell>
          <cell r="BT145">
            <v>0</v>
          </cell>
          <cell r="BU145">
            <v>0</v>
          </cell>
          <cell r="BV145">
            <v>2000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207986.84598396122</v>
          </cell>
          <cell r="CE145">
            <v>27855.359999999997</v>
          </cell>
          <cell r="CF145">
            <v>10713.599999999999</v>
          </cell>
          <cell r="CG145">
            <v>252841.24598396121</v>
          </cell>
        </row>
        <row r="146">
          <cell r="A146" t="str">
            <v>CH0035DM</v>
          </cell>
          <cell r="B146" t="str">
            <v>RAZAKANAHARY Gérard Epsérant</v>
          </cell>
          <cell r="C146" t="str">
            <v xml:space="preserve">Chauffeur </v>
          </cell>
          <cell r="D146" t="str">
            <v>A3</v>
          </cell>
          <cell r="E146" t="str">
            <v>Anosizato</v>
          </cell>
          <cell r="F146">
            <v>0</v>
          </cell>
          <cell r="G146">
            <v>0</v>
          </cell>
          <cell r="H146">
            <v>173.33</v>
          </cell>
          <cell r="I146">
            <v>197485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8</v>
          </cell>
          <cell r="AH146">
            <v>1</v>
          </cell>
          <cell r="AI146">
            <v>6733.1544485015911</v>
          </cell>
          <cell r="AJ146">
            <v>6733.1544485015911</v>
          </cell>
          <cell r="AK146">
            <v>6582.833333333333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165.33</v>
          </cell>
          <cell r="AZ146">
            <v>29</v>
          </cell>
          <cell r="BA146">
            <v>15306.12</v>
          </cell>
          <cell r="BB146">
            <v>14795.916000000001</v>
          </cell>
          <cell r="BC146">
            <v>0</v>
          </cell>
          <cell r="BD146">
            <v>1</v>
          </cell>
          <cell r="BE146">
            <v>1</v>
          </cell>
          <cell r="BF146">
            <v>0</v>
          </cell>
          <cell r="BG146">
            <v>0</v>
          </cell>
          <cell r="BH146">
            <v>1</v>
          </cell>
          <cell r="BI146">
            <v>1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212431.23711516825</v>
          </cell>
          <cell r="BP146">
            <v>2124.31</v>
          </cell>
          <cell r="BQ146">
            <v>2124.31</v>
          </cell>
          <cell r="BR146">
            <v>208100</v>
          </cell>
          <cell r="BS146">
            <v>2000</v>
          </cell>
          <cell r="BT146">
            <v>0</v>
          </cell>
          <cell r="BU146">
            <v>0</v>
          </cell>
          <cell r="BV146">
            <v>2000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206182.61711516825</v>
          </cell>
          <cell r="CE146">
            <v>27616.03</v>
          </cell>
          <cell r="CF146">
            <v>10621.55</v>
          </cell>
          <cell r="CG146">
            <v>250668.81711516823</v>
          </cell>
        </row>
        <row r="147">
          <cell r="A147" t="str">
            <v>CH0040DM</v>
          </cell>
          <cell r="B147" t="str">
            <v>SOLOFONIAINA Jean Michel</v>
          </cell>
          <cell r="C147" t="str">
            <v xml:space="preserve">Chauffeur </v>
          </cell>
          <cell r="D147" t="str">
            <v>C2</v>
          </cell>
          <cell r="E147" t="str">
            <v>Anosizato</v>
          </cell>
          <cell r="F147">
            <v>0</v>
          </cell>
          <cell r="G147">
            <v>0</v>
          </cell>
          <cell r="H147">
            <v>173.33</v>
          </cell>
          <cell r="I147">
            <v>174914</v>
          </cell>
          <cell r="J147">
            <v>0</v>
          </cell>
          <cell r="K147">
            <v>0</v>
          </cell>
          <cell r="L147">
            <v>0</v>
          </cell>
          <cell r="M147">
            <v>27</v>
          </cell>
          <cell r="N147">
            <v>35420.766168580165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5965.6972090793297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173.33</v>
          </cell>
          <cell r="AZ147">
            <v>30</v>
          </cell>
          <cell r="BA147">
            <v>15306.12</v>
          </cell>
          <cell r="BB147">
            <v>15306.12</v>
          </cell>
          <cell r="BC147">
            <v>0</v>
          </cell>
          <cell r="BD147">
            <v>1</v>
          </cell>
          <cell r="BE147">
            <v>1</v>
          </cell>
          <cell r="BF147">
            <v>0</v>
          </cell>
          <cell r="BG147">
            <v>0</v>
          </cell>
          <cell r="BH147">
            <v>1</v>
          </cell>
          <cell r="BI147">
            <v>1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225640.88616858015</v>
          </cell>
          <cell r="BP147">
            <v>2256.41</v>
          </cell>
          <cell r="BQ147">
            <v>2256.41</v>
          </cell>
          <cell r="BR147">
            <v>221100</v>
          </cell>
          <cell r="BS147">
            <v>2000</v>
          </cell>
          <cell r="BT147">
            <v>1</v>
          </cell>
          <cell r="BU147">
            <v>0</v>
          </cell>
          <cell r="BV147">
            <v>2000</v>
          </cell>
          <cell r="BW147">
            <v>0</v>
          </cell>
          <cell r="BX147">
            <v>0</v>
          </cell>
          <cell r="BY147">
            <v>30000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189128.06616858015</v>
          </cell>
          <cell r="CE147">
            <v>29333.329999999998</v>
          </cell>
          <cell r="CF147">
            <v>11282.05</v>
          </cell>
          <cell r="CG147">
            <v>266256.26616858016</v>
          </cell>
        </row>
        <row r="148">
          <cell r="A148" t="str">
            <v>CH0041DM</v>
          </cell>
          <cell r="B148" t="str">
            <v>RAKOTONDRAMANANA Jocelyn</v>
          </cell>
          <cell r="C148" t="str">
            <v xml:space="preserve">Chauffeur </v>
          </cell>
          <cell r="D148" t="str">
            <v>C2</v>
          </cell>
          <cell r="E148" t="str">
            <v>Anosizato</v>
          </cell>
          <cell r="F148">
            <v>0</v>
          </cell>
          <cell r="G148">
            <v>0</v>
          </cell>
          <cell r="H148">
            <v>173.33</v>
          </cell>
          <cell r="I148">
            <v>174914</v>
          </cell>
          <cell r="J148">
            <v>0</v>
          </cell>
          <cell r="K148">
            <v>0</v>
          </cell>
          <cell r="L148">
            <v>0</v>
          </cell>
          <cell r="M148">
            <v>5</v>
          </cell>
          <cell r="N148">
            <v>6559.4011423296597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173.33</v>
          </cell>
          <cell r="AZ148">
            <v>30</v>
          </cell>
          <cell r="BA148">
            <v>15306.12</v>
          </cell>
          <cell r="BB148">
            <v>15306.12</v>
          </cell>
          <cell r="BC148">
            <v>0</v>
          </cell>
          <cell r="BD148">
            <v>1</v>
          </cell>
          <cell r="BE148">
            <v>1</v>
          </cell>
          <cell r="BF148">
            <v>0</v>
          </cell>
          <cell r="BG148">
            <v>0</v>
          </cell>
          <cell r="BH148">
            <v>1</v>
          </cell>
          <cell r="BI148">
            <v>1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196779.52114232964</v>
          </cell>
          <cell r="BP148">
            <v>1967.8</v>
          </cell>
          <cell r="BQ148">
            <v>1967.8</v>
          </cell>
          <cell r="BR148">
            <v>192800</v>
          </cell>
          <cell r="BS148">
            <v>2000</v>
          </cell>
          <cell r="BT148">
            <v>2</v>
          </cell>
          <cell r="BU148">
            <v>0</v>
          </cell>
          <cell r="BV148">
            <v>2000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190843.92114232967</v>
          </cell>
          <cell r="CE148">
            <v>25581.399999999998</v>
          </cell>
          <cell r="CF148">
            <v>9839</v>
          </cell>
          <cell r="CG148">
            <v>232199.92114232964</v>
          </cell>
        </row>
        <row r="149">
          <cell r="A149" t="str">
            <v>CH0049DM</v>
          </cell>
          <cell r="B149" t="str">
            <v>RAZAFINDRAMIADANJATO Veromanitriniony Josoa</v>
          </cell>
          <cell r="C149" t="str">
            <v>Chauffeur</v>
          </cell>
          <cell r="D149" t="str">
            <v>2B</v>
          </cell>
          <cell r="E149" t="str">
            <v>Anosizato</v>
          </cell>
          <cell r="F149">
            <v>0</v>
          </cell>
          <cell r="G149">
            <v>0</v>
          </cell>
          <cell r="H149">
            <v>173.33</v>
          </cell>
          <cell r="I149">
            <v>174914</v>
          </cell>
          <cell r="J149">
            <v>0</v>
          </cell>
          <cell r="K149">
            <v>0</v>
          </cell>
          <cell r="L149">
            <v>0</v>
          </cell>
          <cell r="M149">
            <v>5</v>
          </cell>
          <cell r="N149">
            <v>6559.4011423296597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5966.9417900720955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173.33</v>
          </cell>
          <cell r="AZ149">
            <v>30</v>
          </cell>
          <cell r="BA149">
            <v>15306.12</v>
          </cell>
          <cell r="BB149">
            <v>15306.12</v>
          </cell>
          <cell r="BC149">
            <v>0</v>
          </cell>
          <cell r="BD149">
            <v>1</v>
          </cell>
          <cell r="BE149">
            <v>1</v>
          </cell>
          <cell r="BF149">
            <v>0</v>
          </cell>
          <cell r="BG149">
            <v>0</v>
          </cell>
          <cell r="BH149">
            <v>1</v>
          </cell>
          <cell r="BI149">
            <v>1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196779.52114232964</v>
          </cell>
          <cell r="BP149">
            <v>1967.8</v>
          </cell>
          <cell r="BQ149">
            <v>1967.8</v>
          </cell>
          <cell r="BR149">
            <v>192800</v>
          </cell>
          <cell r="BS149">
            <v>2000</v>
          </cell>
          <cell r="BT149">
            <v>0</v>
          </cell>
          <cell r="BU149">
            <v>0</v>
          </cell>
          <cell r="BV149">
            <v>2000</v>
          </cell>
          <cell r="BW149">
            <v>0</v>
          </cell>
          <cell r="BX149">
            <v>0</v>
          </cell>
          <cell r="BY149">
            <v>0</v>
          </cell>
          <cell r="BZ149">
            <v>70908.100000000006</v>
          </cell>
          <cell r="CA149">
            <v>0</v>
          </cell>
          <cell r="CB149">
            <v>0</v>
          </cell>
          <cell r="CC149">
            <v>0</v>
          </cell>
          <cell r="CD149">
            <v>190843.92114232967</v>
          </cell>
          <cell r="CE149">
            <v>25581.399999999998</v>
          </cell>
          <cell r="CF149">
            <v>9839</v>
          </cell>
          <cell r="CG149">
            <v>232199.92114232964</v>
          </cell>
        </row>
        <row r="150">
          <cell r="A150" t="str">
            <v>CH0061DM</v>
          </cell>
          <cell r="B150" t="str">
            <v>RANARISOA Riana Lalaina Tantely</v>
          </cell>
          <cell r="C150" t="str">
            <v>Chauffeur</v>
          </cell>
          <cell r="D150" t="str">
            <v>2A</v>
          </cell>
          <cell r="E150" t="str">
            <v>Anosizato</v>
          </cell>
          <cell r="F150">
            <v>0</v>
          </cell>
          <cell r="G150">
            <v>0</v>
          </cell>
          <cell r="H150">
            <v>173.33</v>
          </cell>
          <cell r="I150">
            <v>169900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3822.8235158368425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173.33</v>
          </cell>
          <cell r="AZ150">
            <v>30</v>
          </cell>
          <cell r="BA150">
            <v>15306.12</v>
          </cell>
          <cell r="BB150">
            <v>15306.12</v>
          </cell>
          <cell r="BC150">
            <v>0</v>
          </cell>
          <cell r="BD150">
            <v>1</v>
          </cell>
          <cell r="BE150">
            <v>1</v>
          </cell>
          <cell r="BF150">
            <v>0</v>
          </cell>
          <cell r="BG150">
            <v>0</v>
          </cell>
          <cell r="BH150">
            <v>1</v>
          </cell>
          <cell r="BI150">
            <v>1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189028.94351583684</v>
          </cell>
          <cell r="BP150">
            <v>1890.29</v>
          </cell>
          <cell r="BQ150">
            <v>1890.29</v>
          </cell>
          <cell r="BR150">
            <v>185200</v>
          </cell>
          <cell r="BS150">
            <v>2000</v>
          </cell>
          <cell r="BT150">
            <v>0</v>
          </cell>
          <cell r="BU150">
            <v>0</v>
          </cell>
          <cell r="BV150">
            <v>2000</v>
          </cell>
          <cell r="BW150">
            <v>0</v>
          </cell>
          <cell r="BX150">
            <v>0</v>
          </cell>
          <cell r="BY150">
            <v>0</v>
          </cell>
          <cell r="BZ150">
            <v>10453</v>
          </cell>
          <cell r="CA150">
            <v>0</v>
          </cell>
          <cell r="CB150">
            <v>0</v>
          </cell>
          <cell r="CC150">
            <v>0</v>
          </cell>
          <cell r="CD150">
            <v>183248.36351583683</v>
          </cell>
          <cell r="CE150">
            <v>24573.77</v>
          </cell>
          <cell r="CF150">
            <v>9451.4500000000007</v>
          </cell>
          <cell r="CG150">
            <v>223054.16351583684</v>
          </cell>
        </row>
        <row r="151">
          <cell r="A151" t="str">
            <v>CH0063DM</v>
          </cell>
          <cell r="B151" t="str">
            <v>RANDRIAMBOLASATA Philemon</v>
          </cell>
          <cell r="C151" t="str">
            <v>Chauffeur</v>
          </cell>
          <cell r="D151" t="str">
            <v>2A</v>
          </cell>
          <cell r="E151" t="str">
            <v>Anosizato</v>
          </cell>
          <cell r="F151">
            <v>0</v>
          </cell>
          <cell r="G151">
            <v>0</v>
          </cell>
          <cell r="H151">
            <v>173.33</v>
          </cell>
          <cell r="I151">
            <v>169900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173.33</v>
          </cell>
          <cell r="AZ151">
            <v>30</v>
          </cell>
          <cell r="BA151">
            <v>15306.12</v>
          </cell>
          <cell r="BB151">
            <v>15306.12</v>
          </cell>
          <cell r="BC151">
            <v>0</v>
          </cell>
          <cell r="BD151">
            <v>1</v>
          </cell>
          <cell r="BE151">
            <v>1</v>
          </cell>
          <cell r="BF151">
            <v>0</v>
          </cell>
          <cell r="BG151">
            <v>0</v>
          </cell>
          <cell r="BH151">
            <v>1</v>
          </cell>
          <cell r="BI151">
            <v>1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185206.12</v>
          </cell>
          <cell r="BP151">
            <v>1852.06</v>
          </cell>
          <cell r="BQ151">
            <v>1852.06</v>
          </cell>
          <cell r="BR151">
            <v>181500</v>
          </cell>
          <cell r="BS151">
            <v>2000</v>
          </cell>
          <cell r="BT151">
            <v>0</v>
          </cell>
          <cell r="BU151">
            <v>0</v>
          </cell>
          <cell r="BV151">
            <v>2000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179502</v>
          </cell>
          <cell r="CE151">
            <v>24076.78</v>
          </cell>
          <cell r="CF151">
            <v>9260.2999999999993</v>
          </cell>
          <cell r="CG151">
            <v>218543.19999999998</v>
          </cell>
        </row>
        <row r="152">
          <cell r="A152" t="str">
            <v>CH0066DM</v>
          </cell>
          <cell r="B152" t="str">
            <v>RANOMENJANAHARY Jean Ona</v>
          </cell>
          <cell r="C152" t="str">
            <v>Chauffeur</v>
          </cell>
          <cell r="D152" t="str">
            <v>2A</v>
          </cell>
          <cell r="E152" t="str">
            <v>Anosizato</v>
          </cell>
          <cell r="F152">
            <v>0</v>
          </cell>
          <cell r="G152">
            <v>0</v>
          </cell>
          <cell r="H152">
            <v>173.33</v>
          </cell>
          <cell r="I152">
            <v>169900</v>
          </cell>
          <cell r="J152">
            <v>0</v>
          </cell>
          <cell r="K152">
            <v>0</v>
          </cell>
          <cell r="L152">
            <v>0</v>
          </cell>
          <cell r="M152">
            <v>10</v>
          </cell>
          <cell r="N152">
            <v>12742.745052789476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173.33</v>
          </cell>
          <cell r="AZ152">
            <v>30</v>
          </cell>
          <cell r="BA152">
            <v>15306.12</v>
          </cell>
          <cell r="BB152">
            <v>15306.12</v>
          </cell>
          <cell r="BC152">
            <v>0</v>
          </cell>
          <cell r="BD152">
            <v>1</v>
          </cell>
          <cell r="BE152">
            <v>1</v>
          </cell>
          <cell r="BF152">
            <v>0</v>
          </cell>
          <cell r="BG152">
            <v>0</v>
          </cell>
          <cell r="BH152">
            <v>1</v>
          </cell>
          <cell r="BI152">
            <v>1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197948.86505278948</v>
          </cell>
          <cell r="BP152">
            <v>1979.49</v>
          </cell>
          <cell r="BQ152">
            <v>1979.49</v>
          </cell>
          <cell r="BR152">
            <v>193900</v>
          </cell>
          <cell r="BS152">
            <v>2000</v>
          </cell>
          <cell r="BT152">
            <v>0</v>
          </cell>
          <cell r="BU152">
            <v>0</v>
          </cell>
          <cell r="BV152">
            <v>2000</v>
          </cell>
          <cell r="BW152">
            <v>0</v>
          </cell>
          <cell r="BX152">
            <v>0</v>
          </cell>
          <cell r="BY152">
            <v>0</v>
          </cell>
          <cell r="BZ152">
            <v>4425.2</v>
          </cell>
          <cell r="CA152">
            <v>0</v>
          </cell>
          <cell r="CB152">
            <v>0</v>
          </cell>
          <cell r="CC152">
            <v>0</v>
          </cell>
          <cell r="CD152">
            <v>191989.8850527895</v>
          </cell>
          <cell r="CE152">
            <v>25733.37</v>
          </cell>
          <cell r="CF152">
            <v>9897.4500000000007</v>
          </cell>
          <cell r="CG152">
            <v>233579.68505278949</v>
          </cell>
        </row>
        <row r="153">
          <cell r="A153" t="str">
            <v>CH0068DM</v>
          </cell>
          <cell r="B153" t="str">
            <v>MANAMIHAJA Tolojanahary Alain Frederic</v>
          </cell>
          <cell r="C153" t="str">
            <v>Chauffeur</v>
          </cell>
          <cell r="D153" t="str">
            <v>2A</v>
          </cell>
          <cell r="E153" t="str">
            <v>Anosizato</v>
          </cell>
          <cell r="F153">
            <v>0</v>
          </cell>
          <cell r="G153">
            <v>0</v>
          </cell>
          <cell r="H153">
            <v>173.33</v>
          </cell>
          <cell r="I153">
            <v>169900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173.33</v>
          </cell>
          <cell r="AZ153">
            <v>30</v>
          </cell>
          <cell r="BA153">
            <v>15306.12</v>
          </cell>
          <cell r="BB153">
            <v>15306.12</v>
          </cell>
          <cell r="BC153">
            <v>0</v>
          </cell>
          <cell r="BD153">
            <v>1</v>
          </cell>
          <cell r="BE153">
            <v>1</v>
          </cell>
          <cell r="BF153">
            <v>0</v>
          </cell>
          <cell r="BG153">
            <v>0</v>
          </cell>
          <cell r="BH153">
            <v>1</v>
          </cell>
          <cell r="BI153">
            <v>1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185206.12</v>
          </cell>
          <cell r="BP153">
            <v>1852.06</v>
          </cell>
          <cell r="BQ153">
            <v>1852.06</v>
          </cell>
          <cell r="BR153">
            <v>181500</v>
          </cell>
          <cell r="BS153">
            <v>2000</v>
          </cell>
          <cell r="BT153">
            <v>0</v>
          </cell>
          <cell r="BU153">
            <v>0</v>
          </cell>
          <cell r="BV153">
            <v>2000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179502</v>
          </cell>
          <cell r="CE153">
            <v>24076.78</v>
          </cell>
          <cell r="CF153">
            <v>9260.2999999999993</v>
          </cell>
          <cell r="CG153">
            <v>218543.19999999998</v>
          </cell>
        </row>
        <row r="154">
          <cell r="A154" t="str">
            <v>CH0069DM</v>
          </cell>
          <cell r="B154" t="str">
            <v>RAZANAKOTO Johnson</v>
          </cell>
          <cell r="C154" t="str">
            <v>Chauffeur</v>
          </cell>
          <cell r="D154" t="str">
            <v>2A</v>
          </cell>
          <cell r="E154" t="str">
            <v>Ankorondrano</v>
          </cell>
          <cell r="F154">
            <v>0</v>
          </cell>
          <cell r="G154">
            <v>0</v>
          </cell>
          <cell r="H154">
            <v>173.33</v>
          </cell>
          <cell r="I154">
            <v>206122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6870.7333333333345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173.33</v>
          </cell>
          <cell r="AZ154">
            <v>30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1</v>
          </cell>
          <cell r="BI154">
            <v>1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206122</v>
          </cell>
          <cell r="BP154">
            <v>2061.2199999999998</v>
          </cell>
          <cell r="BQ154">
            <v>2061.2199999999998</v>
          </cell>
          <cell r="BR154">
            <v>201900</v>
          </cell>
          <cell r="BS154">
            <v>2000</v>
          </cell>
          <cell r="BT154">
            <v>0</v>
          </cell>
          <cell r="BU154">
            <v>0</v>
          </cell>
          <cell r="BV154">
            <v>2000</v>
          </cell>
          <cell r="BW154">
            <v>0</v>
          </cell>
          <cell r="BX154">
            <v>0</v>
          </cell>
          <cell r="BY154">
            <v>100000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99999.56</v>
          </cell>
          <cell r="CE154">
            <v>26795.859999999997</v>
          </cell>
          <cell r="CF154">
            <v>10306.099999999999</v>
          </cell>
          <cell r="CG154">
            <v>243223.96</v>
          </cell>
        </row>
        <row r="155">
          <cell r="A155" t="str">
            <v>CH0070DM</v>
          </cell>
          <cell r="B155" t="str">
            <v>RANDRIAMBOLOLONANIRINA Lucien</v>
          </cell>
          <cell r="C155" t="str">
            <v>Chauffeur</v>
          </cell>
          <cell r="D155" t="str">
            <v>2A</v>
          </cell>
          <cell r="E155" t="str">
            <v>Anosizato</v>
          </cell>
          <cell r="F155">
            <v>0</v>
          </cell>
          <cell r="G155">
            <v>0</v>
          </cell>
          <cell r="H155">
            <v>173.33</v>
          </cell>
          <cell r="I155">
            <v>185714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173.33</v>
          </cell>
          <cell r="AZ155">
            <v>30</v>
          </cell>
          <cell r="BA155">
            <v>15306.12</v>
          </cell>
          <cell r="BB155">
            <v>15306.12</v>
          </cell>
          <cell r="BC155">
            <v>0</v>
          </cell>
          <cell r="BD155">
            <v>1</v>
          </cell>
          <cell r="BE155">
            <v>1</v>
          </cell>
          <cell r="BF155">
            <v>0</v>
          </cell>
          <cell r="BG155">
            <v>0</v>
          </cell>
          <cell r="BH155">
            <v>1</v>
          </cell>
          <cell r="BI155">
            <v>1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201020.12</v>
          </cell>
          <cell r="BP155">
            <v>2010.2</v>
          </cell>
          <cell r="BQ155">
            <v>2010.2</v>
          </cell>
          <cell r="BR155">
            <v>196900</v>
          </cell>
          <cell r="BS155">
            <v>2000</v>
          </cell>
          <cell r="BT155">
            <v>0</v>
          </cell>
          <cell r="BU155">
            <v>0</v>
          </cell>
          <cell r="BV155">
            <v>2000</v>
          </cell>
          <cell r="BW155">
            <v>0</v>
          </cell>
          <cell r="BX155">
            <v>0</v>
          </cell>
          <cell r="BY155">
            <v>60000</v>
          </cell>
          <cell r="BZ155">
            <v>14659.8</v>
          </cell>
          <cell r="CA155">
            <v>0</v>
          </cell>
          <cell r="CB155">
            <v>0</v>
          </cell>
          <cell r="CC155">
            <v>0</v>
          </cell>
          <cell r="CD155">
            <v>134999.71999999997</v>
          </cell>
          <cell r="CE155">
            <v>26132.600000000002</v>
          </cell>
          <cell r="CF155">
            <v>10051</v>
          </cell>
          <cell r="CG155">
            <v>237203.72</v>
          </cell>
        </row>
        <row r="156">
          <cell r="A156" t="str">
            <v>CH0071DM</v>
          </cell>
          <cell r="B156" t="str">
            <v>RASOLOMAMPIONONA Herinjatovo</v>
          </cell>
          <cell r="C156" t="str">
            <v>Chauffeur</v>
          </cell>
          <cell r="D156" t="str">
            <v>2A</v>
          </cell>
          <cell r="E156" t="str">
            <v>Anosizato</v>
          </cell>
          <cell r="F156">
            <v>0</v>
          </cell>
          <cell r="G156">
            <v>0</v>
          </cell>
          <cell r="H156">
            <v>173.33</v>
          </cell>
          <cell r="I156">
            <v>169900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173.33</v>
          </cell>
          <cell r="AZ156">
            <v>30</v>
          </cell>
          <cell r="BA156">
            <v>15306.12</v>
          </cell>
          <cell r="BB156">
            <v>15306.12</v>
          </cell>
          <cell r="BC156">
            <v>0</v>
          </cell>
          <cell r="BD156">
            <v>1</v>
          </cell>
          <cell r="BE156">
            <v>1</v>
          </cell>
          <cell r="BF156">
            <v>0</v>
          </cell>
          <cell r="BG156">
            <v>0</v>
          </cell>
          <cell r="BH156">
            <v>1</v>
          </cell>
          <cell r="BI156">
            <v>1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185206.12</v>
          </cell>
          <cell r="BP156">
            <v>1852.06</v>
          </cell>
          <cell r="BQ156">
            <v>1852.06</v>
          </cell>
          <cell r="BR156">
            <v>181500</v>
          </cell>
          <cell r="BS156">
            <v>2000</v>
          </cell>
          <cell r="BT156">
            <v>0</v>
          </cell>
          <cell r="BU156">
            <v>0</v>
          </cell>
          <cell r="BV156">
            <v>2000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179502</v>
          </cell>
          <cell r="CE156">
            <v>24076.78</v>
          </cell>
          <cell r="CF156">
            <v>9260.2999999999993</v>
          </cell>
          <cell r="CG156">
            <v>218543.19999999998</v>
          </cell>
        </row>
        <row r="157">
          <cell r="A157" t="str">
            <v>CH0072DM</v>
          </cell>
          <cell r="B157" t="str">
            <v>RAKOTOARIVONY Jean Luc</v>
          </cell>
          <cell r="C157" t="str">
            <v>Chauffeur</v>
          </cell>
          <cell r="D157" t="str">
            <v>3A</v>
          </cell>
          <cell r="E157" t="str">
            <v>Anosizato</v>
          </cell>
          <cell r="F157">
            <v>0</v>
          </cell>
          <cell r="G157">
            <v>0</v>
          </cell>
          <cell r="H157">
            <v>173.33</v>
          </cell>
          <cell r="I157">
            <v>206122.44897959181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173.33</v>
          </cell>
          <cell r="AZ157">
            <v>30</v>
          </cell>
          <cell r="BA157">
            <v>0</v>
          </cell>
          <cell r="BB157">
            <v>0</v>
          </cell>
          <cell r="BC157">
            <v>0</v>
          </cell>
          <cell r="BD157">
            <v>1</v>
          </cell>
          <cell r="BE157">
            <v>1</v>
          </cell>
          <cell r="BF157">
            <v>0</v>
          </cell>
          <cell r="BG157">
            <v>0</v>
          </cell>
          <cell r="BH157">
            <v>1</v>
          </cell>
          <cell r="BI157">
            <v>1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206122.44897959181</v>
          </cell>
          <cell r="BP157">
            <v>2061.2199999999998</v>
          </cell>
          <cell r="BQ157">
            <v>2061.2199999999998</v>
          </cell>
          <cell r="BR157">
            <v>202000</v>
          </cell>
          <cell r="BS157">
            <v>2000</v>
          </cell>
          <cell r="BT157">
            <v>0</v>
          </cell>
          <cell r="BU157">
            <v>0</v>
          </cell>
          <cell r="BV157">
            <v>2000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200000.0089795918</v>
          </cell>
          <cell r="CE157">
            <v>26795.859999999997</v>
          </cell>
          <cell r="CF157">
            <v>10306.099999999999</v>
          </cell>
          <cell r="CG157">
            <v>243224.4089795918</v>
          </cell>
        </row>
        <row r="158">
          <cell r="A158" t="str">
            <v>EM0002UM</v>
          </cell>
          <cell r="B158" t="str">
            <v>RAJAONARIVO Hasiniaina Thierry</v>
          </cell>
          <cell r="C158" t="str">
            <v xml:space="preserve">Agent de maintenance </v>
          </cell>
          <cell r="D158" t="str">
            <v>OP1A</v>
          </cell>
          <cell r="E158" t="str">
            <v>Anosy Avaratra</v>
          </cell>
          <cell r="F158">
            <v>0</v>
          </cell>
          <cell r="G158">
            <v>0</v>
          </cell>
          <cell r="H158">
            <v>173.33</v>
          </cell>
          <cell r="I158">
            <v>216293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173.33</v>
          </cell>
          <cell r="AZ158">
            <v>30</v>
          </cell>
          <cell r="BA158">
            <v>15306.12</v>
          </cell>
          <cell r="BB158">
            <v>15306.12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1</v>
          </cell>
          <cell r="BI158">
            <v>1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231599.12</v>
          </cell>
          <cell r="BP158">
            <v>2315.9899999999998</v>
          </cell>
          <cell r="BQ158">
            <v>2315.9899999999998</v>
          </cell>
          <cell r="BR158">
            <v>226900</v>
          </cell>
          <cell r="BS158">
            <v>2000</v>
          </cell>
          <cell r="BT158">
            <v>2</v>
          </cell>
          <cell r="BU158">
            <v>0</v>
          </cell>
          <cell r="BV158">
            <v>2000</v>
          </cell>
          <cell r="BW158">
            <v>0</v>
          </cell>
          <cell r="BX158">
            <v>0</v>
          </cell>
          <cell r="BY158">
            <v>0</v>
          </cell>
          <cell r="BZ158">
            <v>24651.1</v>
          </cell>
          <cell r="CA158">
            <v>0</v>
          </cell>
          <cell r="CB158">
            <v>0</v>
          </cell>
          <cell r="CC158">
            <v>0</v>
          </cell>
          <cell r="CD158">
            <v>224967.14</v>
          </cell>
          <cell r="CE158">
            <v>30107.869999999995</v>
          </cell>
          <cell r="CF158">
            <v>11579.949999999999</v>
          </cell>
          <cell r="CG158">
            <v>273286.94</v>
          </cell>
        </row>
        <row r="159">
          <cell r="A159" t="str">
            <v>EM0006UM</v>
          </cell>
          <cell r="B159" t="str">
            <v>ANDRIAMANIVOSOA Jhony Richard</v>
          </cell>
          <cell r="C159" t="str">
            <v>Maintenancier</v>
          </cell>
          <cell r="D159" t="str">
            <v>OP3</v>
          </cell>
          <cell r="E159" t="str">
            <v>Anosy Avaratra</v>
          </cell>
          <cell r="F159">
            <v>0</v>
          </cell>
          <cell r="G159">
            <v>0</v>
          </cell>
          <cell r="H159">
            <v>173.33</v>
          </cell>
          <cell r="I159">
            <v>382653.05999999994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173.33</v>
          </cell>
          <cell r="AZ159">
            <v>30</v>
          </cell>
          <cell r="BA159">
            <v>19132.650000000001</v>
          </cell>
          <cell r="BB159">
            <v>19132.650000000001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1</v>
          </cell>
          <cell r="BI159">
            <v>1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401785.70999999996</v>
          </cell>
          <cell r="BP159">
            <v>4017.86</v>
          </cell>
          <cell r="BQ159">
            <v>4017.86</v>
          </cell>
          <cell r="BR159">
            <v>393700</v>
          </cell>
          <cell r="BS159">
            <v>28740</v>
          </cell>
          <cell r="BT159">
            <v>0</v>
          </cell>
          <cell r="BU159">
            <v>0</v>
          </cell>
          <cell r="BV159">
            <v>28740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365009.99</v>
          </cell>
          <cell r="CE159">
            <v>52232.18</v>
          </cell>
          <cell r="CF159">
            <v>20089.3</v>
          </cell>
          <cell r="CG159">
            <v>474107.18999999994</v>
          </cell>
        </row>
        <row r="160">
          <cell r="A160" t="str">
            <v>GM0001AS</v>
          </cell>
          <cell r="B160" t="str">
            <v>RAKOTONDRALAMBO Fanomezantsoa Lahiniaina</v>
          </cell>
          <cell r="C160" t="str">
            <v>Agent de Sécurité</v>
          </cell>
          <cell r="D160" t="str">
            <v>2A</v>
          </cell>
          <cell r="E160" t="str">
            <v>Ankorondrano</v>
          </cell>
          <cell r="F160">
            <v>0</v>
          </cell>
          <cell r="G160">
            <v>0</v>
          </cell>
          <cell r="H160">
            <v>173.33</v>
          </cell>
          <cell r="I160">
            <v>178050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16</v>
          </cell>
          <cell r="R160">
            <v>6574.2802746206653</v>
          </cell>
          <cell r="S160">
            <v>80</v>
          </cell>
          <cell r="T160">
            <v>24653.551029827493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173.33</v>
          </cell>
          <cell r="AZ160">
            <v>30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1</v>
          </cell>
          <cell r="BI160">
            <v>1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209277.83130444816</v>
          </cell>
          <cell r="BP160">
            <v>2092.7800000000002</v>
          </cell>
          <cell r="BQ160">
            <v>2092.7800000000002</v>
          </cell>
          <cell r="BR160">
            <v>205000</v>
          </cell>
          <cell r="BS160">
            <v>2000</v>
          </cell>
          <cell r="BT160">
            <v>0</v>
          </cell>
          <cell r="BU160">
            <v>0</v>
          </cell>
          <cell r="BV160">
            <v>2000</v>
          </cell>
          <cell r="BW160">
            <v>0</v>
          </cell>
          <cell r="BX160">
            <v>0</v>
          </cell>
          <cell r="BY160">
            <v>70000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133092.27130444816</v>
          </cell>
          <cell r="CE160">
            <v>27206.140000000003</v>
          </cell>
          <cell r="CF160">
            <v>10463.900000000001</v>
          </cell>
          <cell r="CG160">
            <v>246947.87130444817</v>
          </cell>
        </row>
        <row r="161">
          <cell r="A161" t="str">
            <v>GM0001FM</v>
          </cell>
          <cell r="B161" t="str">
            <v>RASOAVOLOLONA Marovavy</v>
          </cell>
          <cell r="C161" t="str">
            <v>Femme de ménage</v>
          </cell>
          <cell r="D161" t="str">
            <v>2A</v>
          </cell>
          <cell r="E161" t="str">
            <v>Ankorondrano</v>
          </cell>
          <cell r="F161">
            <v>0</v>
          </cell>
          <cell r="G161">
            <v>0</v>
          </cell>
          <cell r="H161">
            <v>173.33</v>
          </cell>
          <cell r="I161">
            <v>185800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6709.4444444444443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173.33</v>
          </cell>
          <cell r="AZ161">
            <v>30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1</v>
          </cell>
          <cell r="BI161">
            <v>1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185800</v>
          </cell>
          <cell r="BP161">
            <v>1858</v>
          </cell>
          <cell r="BQ161">
            <v>1858</v>
          </cell>
          <cell r="BR161">
            <v>182000</v>
          </cell>
          <cell r="BS161">
            <v>2000</v>
          </cell>
          <cell r="BT161">
            <v>0</v>
          </cell>
          <cell r="BU161">
            <v>0</v>
          </cell>
          <cell r="BV161">
            <v>2000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180084</v>
          </cell>
          <cell r="CE161">
            <v>24154</v>
          </cell>
          <cell r="CF161">
            <v>9290</v>
          </cell>
          <cell r="CG161">
            <v>219244</v>
          </cell>
        </row>
        <row r="162">
          <cell r="A162" t="str">
            <v>GM0001JA</v>
          </cell>
          <cell r="B162" t="str">
            <v>MAMINIAINA Bruno José</v>
          </cell>
          <cell r="C162" t="str">
            <v>Jardinier</v>
          </cell>
          <cell r="D162" t="str">
            <v>1A</v>
          </cell>
          <cell r="E162" t="str">
            <v>Ankorondrano</v>
          </cell>
          <cell r="F162">
            <v>0</v>
          </cell>
          <cell r="G162">
            <v>0</v>
          </cell>
          <cell r="H162">
            <v>173.33</v>
          </cell>
          <cell r="I162">
            <v>172408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40</v>
          </cell>
          <cell r="AH162">
            <v>5</v>
          </cell>
          <cell r="AI162">
            <v>0</v>
          </cell>
          <cell r="AJ162">
            <v>0</v>
          </cell>
          <cell r="AK162">
            <v>28734.666666666668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133.33000000000001</v>
          </cell>
          <cell r="AZ162">
            <v>25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1</v>
          </cell>
          <cell r="BI162">
            <v>1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143673.33333333334</v>
          </cell>
          <cell r="BP162">
            <v>1436.73</v>
          </cell>
          <cell r="BQ162">
            <v>1436.73</v>
          </cell>
          <cell r="BR162">
            <v>140700</v>
          </cell>
          <cell r="BS162">
            <v>2000</v>
          </cell>
          <cell r="BT162">
            <v>0</v>
          </cell>
          <cell r="BU162">
            <v>0</v>
          </cell>
          <cell r="BV162">
            <v>2000</v>
          </cell>
          <cell r="BW162">
            <v>0</v>
          </cell>
          <cell r="BX162">
            <v>0</v>
          </cell>
          <cell r="BY162">
            <v>60000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78799.873333333322</v>
          </cell>
          <cell r="CE162">
            <v>18677.490000000002</v>
          </cell>
          <cell r="CF162">
            <v>7183.65</v>
          </cell>
          <cell r="CG162">
            <v>169534.47333333333</v>
          </cell>
        </row>
        <row r="163">
          <cell r="A163" t="str">
            <v>GM0002FM</v>
          </cell>
          <cell r="B163" t="str">
            <v>RAVAOMARIA Georgette Bakoly</v>
          </cell>
          <cell r="C163" t="str">
            <v>Femme de ménage</v>
          </cell>
          <cell r="D163" t="str">
            <v>1A</v>
          </cell>
          <cell r="E163" t="str">
            <v>Ankorondrano</v>
          </cell>
          <cell r="F163">
            <v>0</v>
          </cell>
          <cell r="G163">
            <v>0</v>
          </cell>
          <cell r="H163">
            <v>173.33</v>
          </cell>
          <cell r="I163">
            <v>172408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5909.2169786218137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173.33</v>
          </cell>
          <cell r="AZ163">
            <v>30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1</v>
          </cell>
          <cell r="BI163">
            <v>1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172408</v>
          </cell>
          <cell r="BP163">
            <v>1724.08</v>
          </cell>
          <cell r="BQ163">
            <v>1724.08</v>
          </cell>
          <cell r="BR163">
            <v>168900</v>
          </cell>
          <cell r="BS163">
            <v>2000</v>
          </cell>
          <cell r="BT163">
            <v>0</v>
          </cell>
          <cell r="BU163">
            <v>0</v>
          </cell>
          <cell r="BV163">
            <v>2000</v>
          </cell>
          <cell r="BW163">
            <v>0</v>
          </cell>
          <cell r="BX163">
            <v>0</v>
          </cell>
          <cell r="BY163">
            <v>60000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106959.84000000003</v>
          </cell>
          <cell r="CE163">
            <v>22413.040000000001</v>
          </cell>
          <cell r="CF163">
            <v>8620.4</v>
          </cell>
          <cell r="CG163">
            <v>203441.44</v>
          </cell>
        </row>
        <row r="164">
          <cell r="A164" t="str">
            <v>GM0003AS</v>
          </cell>
          <cell r="B164" t="str">
            <v>RAMAROSON Raymond Charles</v>
          </cell>
          <cell r="C164" t="str">
            <v>Agent de sécurité</v>
          </cell>
          <cell r="D164" t="str">
            <v>2A</v>
          </cell>
          <cell r="E164" t="str">
            <v>Ankorondrano</v>
          </cell>
          <cell r="F164">
            <v>0</v>
          </cell>
          <cell r="G164">
            <v>0</v>
          </cell>
          <cell r="H164">
            <v>173.33</v>
          </cell>
          <cell r="I164">
            <v>175600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16</v>
          </cell>
          <cell r="R164">
            <v>6483.8169964807021</v>
          </cell>
          <cell r="S164">
            <v>80</v>
          </cell>
          <cell r="T164">
            <v>24314.313736802629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173.33</v>
          </cell>
          <cell r="AZ164">
            <v>30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1</v>
          </cell>
          <cell r="BI164">
            <v>1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206398.13073328332</v>
          </cell>
          <cell r="BP164">
            <v>2063.98</v>
          </cell>
          <cell r="BQ164">
            <v>2063.98</v>
          </cell>
          <cell r="BR164">
            <v>202200</v>
          </cell>
          <cell r="BS164">
            <v>2000</v>
          </cell>
          <cell r="BT164">
            <v>0</v>
          </cell>
          <cell r="BU164">
            <v>0</v>
          </cell>
          <cell r="BV164">
            <v>2000</v>
          </cell>
          <cell r="BW164">
            <v>0</v>
          </cell>
          <cell r="BX164">
            <v>0</v>
          </cell>
          <cell r="BY164">
            <v>70000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130270.1707332833</v>
          </cell>
          <cell r="CE164">
            <v>26831.74</v>
          </cell>
          <cell r="CF164">
            <v>10319.9</v>
          </cell>
          <cell r="CG164">
            <v>243549.77073328331</v>
          </cell>
        </row>
        <row r="165">
          <cell r="A165" t="str">
            <v>OS0001DM</v>
          </cell>
          <cell r="B165" t="str">
            <v>RATSIMBAZAFY Francis Kevin</v>
          </cell>
          <cell r="C165" t="str">
            <v>Contrôleur Financier</v>
          </cell>
          <cell r="D165" t="str">
            <v>HC</v>
          </cell>
          <cell r="E165" t="str">
            <v>Anosizato</v>
          </cell>
          <cell r="F165">
            <v>0</v>
          </cell>
          <cell r="G165">
            <v>0</v>
          </cell>
          <cell r="H165">
            <v>173.33</v>
          </cell>
          <cell r="I165">
            <v>446500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15754.666209973839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173.33</v>
          </cell>
          <cell r="AZ165">
            <v>30</v>
          </cell>
          <cell r="BA165">
            <v>15306.12</v>
          </cell>
          <cell r="BB165">
            <v>15306.12</v>
          </cell>
          <cell r="BC165">
            <v>0</v>
          </cell>
          <cell r="BD165">
            <v>1</v>
          </cell>
          <cell r="BE165">
            <v>1</v>
          </cell>
          <cell r="BF165">
            <v>0</v>
          </cell>
          <cell r="BG165">
            <v>80000</v>
          </cell>
          <cell r="BH165">
            <v>1</v>
          </cell>
          <cell r="BI165">
            <v>1</v>
          </cell>
          <cell r="BJ165">
            <v>80000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541806.12</v>
          </cell>
          <cell r="BP165">
            <v>5418.06</v>
          </cell>
          <cell r="BQ165">
            <v>5418.06</v>
          </cell>
          <cell r="BR165">
            <v>530900</v>
          </cell>
          <cell r="BS165">
            <v>56180</v>
          </cell>
          <cell r="BT165">
            <v>0</v>
          </cell>
          <cell r="BU165">
            <v>0</v>
          </cell>
          <cell r="BV165">
            <v>56180</v>
          </cell>
          <cell r="BW165">
            <v>0</v>
          </cell>
          <cell r="BX165">
            <v>0</v>
          </cell>
          <cell r="BY165">
            <v>150000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324789.99999999988</v>
          </cell>
          <cell r="CE165">
            <v>70434.78</v>
          </cell>
          <cell r="CF165">
            <v>27090.300000000003</v>
          </cell>
          <cell r="CG165">
            <v>639331.20000000007</v>
          </cell>
        </row>
        <row r="166">
          <cell r="A166" t="str">
            <v>OS0009DM</v>
          </cell>
          <cell r="B166" t="str">
            <v>ANDRIAMISOA Toavina</v>
          </cell>
          <cell r="C166" t="str">
            <v>Chargé d'Etudes  statistiques  et reporting</v>
          </cell>
          <cell r="D166" t="str">
            <v>OP3</v>
          </cell>
          <cell r="E166" t="str">
            <v>Anosizato</v>
          </cell>
          <cell r="F166">
            <v>0</v>
          </cell>
          <cell r="G166">
            <v>0</v>
          </cell>
          <cell r="H166">
            <v>173.33</v>
          </cell>
          <cell r="I166">
            <v>318857.14285714284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173.33</v>
          </cell>
          <cell r="AZ166">
            <v>30</v>
          </cell>
          <cell r="BA166">
            <v>61224.489795918373</v>
          </cell>
          <cell r="BB166">
            <v>61224.489795918373</v>
          </cell>
          <cell r="BC166">
            <v>0</v>
          </cell>
          <cell r="BD166">
            <v>1</v>
          </cell>
          <cell r="BE166">
            <v>1</v>
          </cell>
          <cell r="BF166">
            <v>0</v>
          </cell>
          <cell r="BG166">
            <v>0</v>
          </cell>
          <cell r="BH166">
            <v>1</v>
          </cell>
          <cell r="BI166">
            <v>1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380081.63265306118</v>
          </cell>
          <cell r="BP166">
            <v>3800.82</v>
          </cell>
          <cell r="BQ166">
            <v>3800.82</v>
          </cell>
          <cell r="BR166">
            <v>372400</v>
          </cell>
          <cell r="BS166">
            <v>24480</v>
          </cell>
          <cell r="BT166">
            <v>0</v>
          </cell>
          <cell r="BU166">
            <v>0</v>
          </cell>
          <cell r="BV166">
            <v>24480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347999.99265306117</v>
          </cell>
          <cell r="CE166">
            <v>49410.66</v>
          </cell>
          <cell r="CF166">
            <v>19004.100000000002</v>
          </cell>
          <cell r="CG166">
            <v>448496.39265306119</v>
          </cell>
        </row>
        <row r="167">
          <cell r="A167" t="str">
            <v>OS0010DF</v>
          </cell>
          <cell r="B167" t="str">
            <v xml:space="preserve">MIARISOA Fanantenana Flavienne </v>
          </cell>
          <cell r="C167" t="str">
            <v>Gestionnaire de stock</v>
          </cell>
          <cell r="D167" t="str">
            <v>OP3</v>
          </cell>
          <cell r="E167" t="str">
            <v>Anosizato</v>
          </cell>
          <cell r="F167">
            <v>0</v>
          </cell>
          <cell r="G167">
            <v>0</v>
          </cell>
          <cell r="H167">
            <v>173.33</v>
          </cell>
          <cell r="I167">
            <v>310333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173.33</v>
          </cell>
          <cell r="AZ167">
            <v>30</v>
          </cell>
          <cell r="BA167">
            <v>15306</v>
          </cell>
          <cell r="BB167">
            <v>15306</v>
          </cell>
          <cell r="BC167">
            <v>0</v>
          </cell>
          <cell r="BD167">
            <v>1</v>
          </cell>
          <cell r="BE167">
            <v>1</v>
          </cell>
          <cell r="BF167">
            <v>0</v>
          </cell>
          <cell r="BG167">
            <v>0</v>
          </cell>
          <cell r="BH167">
            <v>1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325639</v>
          </cell>
          <cell r="BP167">
            <v>3256.39</v>
          </cell>
          <cell r="BQ167">
            <v>3256.39</v>
          </cell>
          <cell r="BR167">
            <v>319100</v>
          </cell>
          <cell r="BS167">
            <v>13820</v>
          </cell>
          <cell r="BT167">
            <v>0</v>
          </cell>
          <cell r="BU167">
            <v>0</v>
          </cell>
          <cell r="BV167">
            <v>13820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305306.21999999997</v>
          </cell>
          <cell r="CE167">
            <v>42333.07</v>
          </cell>
          <cell r="CF167">
            <v>16281.949999999999</v>
          </cell>
          <cell r="CG167">
            <v>384254.02</v>
          </cell>
        </row>
        <row r="168">
          <cell r="A168" t="str">
            <v>OS0011DM</v>
          </cell>
          <cell r="B168" t="str">
            <v xml:space="preserve">ANDRIAMANALINA Vonjisoa Maminiaina </v>
          </cell>
          <cell r="C168" t="str">
            <v>Gestionnaire de stocks</v>
          </cell>
          <cell r="D168" t="str">
            <v>OP3</v>
          </cell>
          <cell r="E168" t="str">
            <v>Anosizato</v>
          </cell>
          <cell r="F168" t="str">
            <v>19 /04/ 2018.</v>
          </cell>
          <cell r="G168">
            <v>0</v>
          </cell>
          <cell r="H168">
            <v>173.33</v>
          </cell>
          <cell r="I168">
            <v>310333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173.33</v>
          </cell>
          <cell r="AZ168">
            <v>30</v>
          </cell>
          <cell r="BA168">
            <v>15306</v>
          </cell>
          <cell r="BB168">
            <v>15306</v>
          </cell>
          <cell r="BC168">
            <v>0</v>
          </cell>
          <cell r="BD168">
            <v>1</v>
          </cell>
          <cell r="BE168">
            <v>1</v>
          </cell>
          <cell r="BF168">
            <v>0</v>
          </cell>
          <cell r="BG168">
            <v>0</v>
          </cell>
          <cell r="BH168">
            <v>1</v>
          </cell>
          <cell r="BI168">
            <v>1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325639</v>
          </cell>
          <cell r="BP168">
            <v>3256.39</v>
          </cell>
          <cell r="BQ168">
            <v>3256.39</v>
          </cell>
          <cell r="BR168">
            <v>319100</v>
          </cell>
          <cell r="BS168">
            <v>13820</v>
          </cell>
          <cell r="BT168">
            <v>0</v>
          </cell>
          <cell r="BU168">
            <v>0</v>
          </cell>
          <cell r="BV168">
            <v>13820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305306.21999999997</v>
          </cell>
          <cell r="CE168">
            <v>42333.07</v>
          </cell>
          <cell r="CF168">
            <v>16281.949999999999</v>
          </cell>
          <cell r="CG168">
            <v>384254.02</v>
          </cell>
        </row>
        <row r="169">
          <cell r="A169" t="str">
            <v>PM0002DM</v>
          </cell>
          <cell r="B169" t="str">
            <v>RASOLONDRAIBE Anicet</v>
          </cell>
          <cell r="C169" t="str">
            <v>Commercial</v>
          </cell>
          <cell r="D169" t="str">
            <v>3A</v>
          </cell>
          <cell r="E169" t="str">
            <v>Anosizato</v>
          </cell>
          <cell r="F169" t="str">
            <v>19 /04/ 2018.</v>
          </cell>
          <cell r="G169">
            <v>0</v>
          </cell>
          <cell r="H169">
            <v>173.33</v>
          </cell>
          <cell r="I169">
            <v>200000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48</v>
          </cell>
          <cell r="AH169">
            <v>6</v>
          </cell>
          <cell r="AI169">
            <v>8375.4184704479067</v>
          </cell>
          <cell r="AJ169">
            <v>50252.510822687444</v>
          </cell>
          <cell r="AK169">
            <v>40000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125.33000000000001</v>
          </cell>
          <cell r="AZ169">
            <v>24</v>
          </cell>
          <cell r="BA169">
            <v>15306.12</v>
          </cell>
          <cell r="BB169">
            <v>12244.896000000001</v>
          </cell>
          <cell r="BC169">
            <v>0</v>
          </cell>
          <cell r="BD169">
            <v>1</v>
          </cell>
          <cell r="BE169">
            <v>1</v>
          </cell>
          <cell r="BF169">
            <v>0</v>
          </cell>
          <cell r="BG169">
            <v>48457.857142857159</v>
          </cell>
          <cell r="BH169">
            <v>1</v>
          </cell>
          <cell r="BI169">
            <v>1</v>
          </cell>
          <cell r="BJ169">
            <v>48457.857142857159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270955.26396554464</v>
          </cell>
          <cell r="BP169">
            <v>2709.55</v>
          </cell>
          <cell r="BQ169">
            <v>2709.55</v>
          </cell>
          <cell r="BR169">
            <v>265500</v>
          </cell>
          <cell r="BS169">
            <v>3100</v>
          </cell>
          <cell r="BT169">
            <v>0</v>
          </cell>
          <cell r="BU169">
            <v>0</v>
          </cell>
          <cell r="BV169">
            <v>3100</v>
          </cell>
          <cell r="BW169">
            <v>0</v>
          </cell>
          <cell r="BX169">
            <v>0</v>
          </cell>
          <cell r="BY169">
            <v>0</v>
          </cell>
          <cell r="BZ169">
            <v>47488.7</v>
          </cell>
          <cell r="CA169">
            <v>0</v>
          </cell>
          <cell r="CB169">
            <v>0</v>
          </cell>
          <cell r="CC169">
            <v>0</v>
          </cell>
          <cell r="CD169">
            <v>214947.46396554465</v>
          </cell>
          <cell r="CE169">
            <v>35224.15</v>
          </cell>
          <cell r="CF169">
            <v>13547.75</v>
          </cell>
          <cell r="CG169">
            <v>319727.16396554466</v>
          </cell>
        </row>
      </sheetData>
      <sheetData sheetId="1"/>
      <sheetData sheetId="2">
        <row r="2">
          <cell r="A2" t="str">
            <v>Mle</v>
          </cell>
          <cell r="B2" t="str">
            <v>Nom-Prénoms</v>
          </cell>
          <cell r="C2" t="str">
            <v>Emploi</v>
          </cell>
          <cell r="D2" t="str">
            <v>Congé M-1</v>
          </cell>
          <cell r="E2" t="str">
            <v>Congé M</v>
          </cell>
          <cell r="F2" t="str">
            <v>Abs rég</v>
          </cell>
          <cell r="G2" t="str">
            <v>congé pris</v>
          </cell>
          <cell r="H2" t="str">
            <v>Reste</v>
          </cell>
          <cell r="I2" t="str">
            <v>Site</v>
          </cell>
        </row>
        <row r="3">
          <cell r="A3" t="str">
            <v>AA0001UF</v>
          </cell>
          <cell r="B3" t="str">
            <v>RAHOBIARIMIADANA Miaritiana</v>
          </cell>
          <cell r="C3" t="str">
            <v>Assistante Administrative</v>
          </cell>
          <cell r="D3">
            <v>43.5</v>
          </cell>
          <cell r="E3">
            <v>46</v>
          </cell>
          <cell r="F3">
            <v>0</v>
          </cell>
          <cell r="G3">
            <v>0</v>
          </cell>
          <cell r="H3">
            <v>46</v>
          </cell>
          <cell r="I3" t="str">
            <v>Anosy Avaratra</v>
          </cell>
        </row>
        <row r="4">
          <cell r="A4" t="str">
            <v>AA0002DM</v>
          </cell>
          <cell r="B4" t="str">
            <v>MICKAEL Roméo Régis</v>
          </cell>
          <cell r="C4" t="str">
            <v>Caissier</v>
          </cell>
          <cell r="D4">
            <v>76.5</v>
          </cell>
          <cell r="E4">
            <v>79</v>
          </cell>
          <cell r="F4">
            <v>0</v>
          </cell>
          <cell r="G4">
            <v>0</v>
          </cell>
          <cell r="H4">
            <v>79</v>
          </cell>
          <cell r="I4" t="str">
            <v>Anosizato</v>
          </cell>
        </row>
        <row r="5">
          <cell r="A5" t="str">
            <v>AC0009DM</v>
          </cell>
          <cell r="B5" t="str">
            <v>RANDRIANOMANANA Abel</v>
          </cell>
          <cell r="C5" t="str">
            <v>Responsable dépôt province</v>
          </cell>
          <cell r="D5">
            <v>81.5</v>
          </cell>
          <cell r="E5">
            <v>84</v>
          </cell>
          <cell r="F5">
            <v>0</v>
          </cell>
          <cell r="G5">
            <v>0</v>
          </cell>
          <cell r="H5">
            <v>84</v>
          </cell>
          <cell r="I5" t="str">
            <v>Anosizato</v>
          </cell>
        </row>
        <row r="6">
          <cell r="A6" t="str">
            <v>AC0016DM</v>
          </cell>
          <cell r="B6" t="str">
            <v>RAKOTO Andrianavalona Rija Mijoro</v>
          </cell>
          <cell r="C6" t="str">
            <v>Commercial</v>
          </cell>
          <cell r="D6">
            <v>13.5</v>
          </cell>
          <cell r="E6">
            <v>16</v>
          </cell>
          <cell r="F6">
            <v>0</v>
          </cell>
          <cell r="G6">
            <v>1.5</v>
          </cell>
          <cell r="H6">
            <v>14.5</v>
          </cell>
          <cell r="I6" t="str">
            <v>Anosizato</v>
          </cell>
        </row>
        <row r="7">
          <cell r="A7" t="str">
            <v>AC0030DM</v>
          </cell>
          <cell r="B7" t="str">
            <v>JAOFERAZAFY Candy Franckiot</v>
          </cell>
          <cell r="C7" t="str">
            <v>Commercial</v>
          </cell>
          <cell r="D7">
            <v>56.5</v>
          </cell>
          <cell r="E7">
            <v>59</v>
          </cell>
          <cell r="F7">
            <v>0</v>
          </cell>
          <cell r="G7">
            <v>0</v>
          </cell>
          <cell r="H7">
            <v>59</v>
          </cell>
          <cell r="I7" t="str">
            <v>Tamatave</v>
          </cell>
        </row>
        <row r="8">
          <cell r="A8" t="str">
            <v>AC0031DM</v>
          </cell>
          <cell r="B8" t="str">
            <v>RABEMANANJARA Tanjona Valisoa Zafimahery</v>
          </cell>
          <cell r="C8" t="str">
            <v>Commercial</v>
          </cell>
          <cell r="D8">
            <v>22</v>
          </cell>
          <cell r="E8">
            <v>24.5</v>
          </cell>
          <cell r="F8">
            <v>0</v>
          </cell>
          <cell r="G8">
            <v>0</v>
          </cell>
          <cell r="H8">
            <v>24.5</v>
          </cell>
          <cell r="I8" t="str">
            <v>Anosizato</v>
          </cell>
        </row>
        <row r="9">
          <cell r="A9" t="str">
            <v>AC0032DM</v>
          </cell>
          <cell r="B9" t="str">
            <v>RANDRIANARISOA Soloherimampionona Zoelson</v>
          </cell>
          <cell r="C9" t="str">
            <v>Agent de recouvrement</v>
          </cell>
          <cell r="D9">
            <v>48</v>
          </cell>
          <cell r="E9">
            <v>50.5</v>
          </cell>
          <cell r="F9">
            <v>0</v>
          </cell>
          <cell r="G9">
            <v>2</v>
          </cell>
          <cell r="H9">
            <v>48.5</v>
          </cell>
          <cell r="I9" t="str">
            <v>Anosizato</v>
          </cell>
        </row>
        <row r="10">
          <cell r="A10" t="str">
            <v>ACH010DM</v>
          </cell>
          <cell r="B10" t="str">
            <v>RASAMOELISON José Christian</v>
          </cell>
          <cell r="C10" t="str">
            <v>Commercial</v>
          </cell>
          <cell r="D10">
            <v>44.5</v>
          </cell>
          <cell r="E10">
            <v>47</v>
          </cell>
          <cell r="F10">
            <v>0</v>
          </cell>
          <cell r="G10">
            <v>0</v>
          </cell>
          <cell r="H10">
            <v>47</v>
          </cell>
          <cell r="I10" t="str">
            <v>Anosizato</v>
          </cell>
        </row>
        <row r="11">
          <cell r="A11" t="str">
            <v>ACH011DM</v>
          </cell>
          <cell r="B11" t="str">
            <v>RANDRIANARIVELO Rijaniaina Tiana</v>
          </cell>
          <cell r="C11" t="str">
            <v>Pointeur magasin</v>
          </cell>
          <cell r="D11">
            <v>31</v>
          </cell>
          <cell r="E11">
            <v>33.5</v>
          </cell>
          <cell r="F11">
            <v>0</v>
          </cell>
          <cell r="G11">
            <v>0</v>
          </cell>
          <cell r="H11">
            <v>33.5</v>
          </cell>
          <cell r="I11" t="str">
            <v>Anosizato</v>
          </cell>
        </row>
        <row r="12">
          <cell r="A12" t="str">
            <v>ACH012DM</v>
          </cell>
          <cell r="B12" t="str">
            <v>RAKOTOARIVELO Jean Bruno</v>
          </cell>
          <cell r="C12" t="str">
            <v>Chauffeur</v>
          </cell>
          <cell r="D12">
            <v>56</v>
          </cell>
          <cell r="E12">
            <v>58.5</v>
          </cell>
          <cell r="F12">
            <v>0</v>
          </cell>
          <cell r="G12">
            <v>0</v>
          </cell>
          <cell r="H12">
            <v>58.5</v>
          </cell>
          <cell r="I12" t="str">
            <v>Anosizato</v>
          </cell>
        </row>
        <row r="13">
          <cell r="A13" t="str">
            <v>ACH017DM</v>
          </cell>
          <cell r="B13" t="str">
            <v>RAKOTONARIVO Rijaniaina Jacky</v>
          </cell>
          <cell r="C13" t="str">
            <v>Chauffeur</v>
          </cell>
          <cell r="D13">
            <v>32.5</v>
          </cell>
          <cell r="E13">
            <v>35</v>
          </cell>
          <cell r="F13">
            <v>0</v>
          </cell>
          <cell r="G13">
            <v>0</v>
          </cell>
          <cell r="H13">
            <v>35</v>
          </cell>
          <cell r="I13" t="str">
            <v>Anosizato</v>
          </cell>
        </row>
        <row r="14">
          <cell r="A14" t="str">
            <v>ACH022DM</v>
          </cell>
          <cell r="B14" t="str">
            <v>RAKOTONIRINA David Jocelyn</v>
          </cell>
          <cell r="C14" t="str">
            <v>Aide magasinier</v>
          </cell>
          <cell r="D14">
            <v>20</v>
          </cell>
          <cell r="E14">
            <v>22.5</v>
          </cell>
          <cell r="F14">
            <v>0</v>
          </cell>
          <cell r="G14">
            <v>0</v>
          </cell>
          <cell r="H14">
            <v>22.5</v>
          </cell>
          <cell r="I14" t="str">
            <v>Anosizato</v>
          </cell>
        </row>
        <row r="15">
          <cell r="A15" t="str">
            <v>ACH025DM</v>
          </cell>
          <cell r="B15" t="str">
            <v>ANDRIAMIHAJA Théophile Daniel</v>
          </cell>
          <cell r="C15" t="str">
            <v>Aide magasinier</v>
          </cell>
          <cell r="D15">
            <v>24</v>
          </cell>
          <cell r="E15">
            <v>26.5</v>
          </cell>
          <cell r="F15">
            <v>0</v>
          </cell>
          <cell r="G15">
            <v>7</v>
          </cell>
          <cell r="H15">
            <v>19.5</v>
          </cell>
          <cell r="I15" t="str">
            <v>Anosizato</v>
          </cell>
        </row>
        <row r="16">
          <cell r="A16" t="str">
            <v>ACH031DM</v>
          </cell>
          <cell r="B16" t="str">
            <v>RAZAFINDRANAIVO Serge</v>
          </cell>
          <cell r="C16" t="str">
            <v>Chef secteur</v>
          </cell>
          <cell r="D16">
            <v>71.5</v>
          </cell>
          <cell r="E16">
            <v>74</v>
          </cell>
          <cell r="F16">
            <v>0</v>
          </cell>
          <cell r="G16">
            <v>0</v>
          </cell>
          <cell r="H16">
            <v>74</v>
          </cell>
          <cell r="I16" t="str">
            <v>Anosizato</v>
          </cell>
        </row>
        <row r="17">
          <cell r="A17" t="str">
            <v>ACH032DM</v>
          </cell>
          <cell r="B17" t="str">
            <v>RAKOTONIRINA Philibert</v>
          </cell>
          <cell r="C17" t="str">
            <v>Aide magasinier</v>
          </cell>
          <cell r="D17">
            <v>24.5</v>
          </cell>
          <cell r="E17">
            <v>27</v>
          </cell>
          <cell r="F17">
            <v>0</v>
          </cell>
          <cell r="G17">
            <v>0</v>
          </cell>
          <cell r="H17">
            <v>27</v>
          </cell>
          <cell r="I17" t="str">
            <v>Anosizato</v>
          </cell>
        </row>
        <row r="18">
          <cell r="A18" t="str">
            <v>ACH035DM</v>
          </cell>
          <cell r="B18" t="str">
            <v>RAZAFINDRANTO Herizo</v>
          </cell>
          <cell r="C18" t="str">
            <v>Aide Magasinier</v>
          </cell>
          <cell r="D18">
            <v>23.5</v>
          </cell>
          <cell r="E18">
            <v>26</v>
          </cell>
          <cell r="F18">
            <v>0</v>
          </cell>
          <cell r="G18">
            <v>0</v>
          </cell>
          <cell r="H18">
            <v>26</v>
          </cell>
          <cell r="I18" t="str">
            <v>Anosizato</v>
          </cell>
        </row>
        <row r="19">
          <cell r="A19" t="str">
            <v>ACH036DM</v>
          </cell>
          <cell r="B19" t="str">
            <v>Olivier Jean Yves</v>
          </cell>
          <cell r="C19" t="str">
            <v>Aide vendeur Tamatave</v>
          </cell>
          <cell r="D19">
            <v>88.5</v>
          </cell>
          <cell r="E19">
            <v>91</v>
          </cell>
          <cell r="F19">
            <v>0</v>
          </cell>
          <cell r="G19">
            <v>0</v>
          </cell>
          <cell r="H19">
            <v>91</v>
          </cell>
          <cell r="I19" t="str">
            <v>Tamatave</v>
          </cell>
        </row>
        <row r="20">
          <cell r="A20" t="str">
            <v>AM0011DM</v>
          </cell>
          <cell r="B20" t="str">
            <v>ANDRIANIAINA Rantonirina</v>
          </cell>
          <cell r="C20" t="str">
            <v>Responsable Commercial Régionnal</v>
          </cell>
          <cell r="D20">
            <v>65</v>
          </cell>
          <cell r="E20">
            <v>67.5</v>
          </cell>
          <cell r="F20">
            <v>0</v>
          </cell>
          <cell r="G20">
            <v>0</v>
          </cell>
          <cell r="H20">
            <v>67.5</v>
          </cell>
          <cell r="I20" t="str">
            <v>Anosizato</v>
          </cell>
        </row>
        <row r="21">
          <cell r="A21" t="str">
            <v>AM0017DF</v>
          </cell>
          <cell r="B21" t="str">
            <v>RAMAROMISA Niry</v>
          </cell>
          <cell r="C21" t="str">
            <v>Responsable Marketing</v>
          </cell>
          <cell r="D21">
            <v>57</v>
          </cell>
          <cell r="E21">
            <v>59.5</v>
          </cell>
          <cell r="F21">
            <v>0</v>
          </cell>
          <cell r="G21">
            <v>0</v>
          </cell>
          <cell r="H21">
            <v>59.5</v>
          </cell>
          <cell r="I21" t="str">
            <v>Anosizato</v>
          </cell>
        </row>
        <row r="22">
          <cell r="A22" t="str">
            <v>AM0022DF</v>
          </cell>
          <cell r="B22" t="str">
            <v>ANDRIAMIALIJAONA Vero Lalaina</v>
          </cell>
          <cell r="C22" t="str">
            <v>Assistante Administrative</v>
          </cell>
          <cell r="D22">
            <v>22</v>
          </cell>
          <cell r="E22">
            <v>24.5</v>
          </cell>
          <cell r="F22">
            <v>0</v>
          </cell>
          <cell r="G22">
            <v>0</v>
          </cell>
          <cell r="H22">
            <v>24.5</v>
          </cell>
          <cell r="I22" t="str">
            <v>Ankorondrano</v>
          </cell>
        </row>
        <row r="23">
          <cell r="A23" t="str">
            <v>AM0022UF</v>
          </cell>
          <cell r="B23" t="str">
            <v>RASAMINAIVO Mahefaniriana Hanitra</v>
          </cell>
          <cell r="C23" t="str">
            <v>Responsable Contrôle Qualité</v>
          </cell>
          <cell r="D23">
            <v>15.5</v>
          </cell>
          <cell r="E23">
            <v>18</v>
          </cell>
          <cell r="F23">
            <v>0</v>
          </cell>
          <cell r="G23">
            <v>0</v>
          </cell>
          <cell r="H23">
            <v>18</v>
          </cell>
          <cell r="I23" t="str">
            <v>Anosy Avaratra</v>
          </cell>
        </row>
        <row r="24">
          <cell r="A24" t="str">
            <v>AM0028UM</v>
          </cell>
          <cell r="B24" t="str">
            <v>RANDRIAKOTO Mamihery</v>
          </cell>
          <cell r="C24" t="str">
            <v>Directeur d'Usine</v>
          </cell>
          <cell r="D24">
            <v>18</v>
          </cell>
          <cell r="E24">
            <v>20.5</v>
          </cell>
          <cell r="F24">
            <v>0</v>
          </cell>
          <cell r="G24">
            <v>0</v>
          </cell>
          <cell r="H24">
            <v>20.5</v>
          </cell>
          <cell r="I24" t="str">
            <v>Anosy Avaratra</v>
          </cell>
        </row>
        <row r="25">
          <cell r="A25" t="str">
            <v>AM0046DF</v>
          </cell>
          <cell r="B25" t="str">
            <v>RAZAFINDRABE Rabearizafy Ando</v>
          </cell>
          <cell r="C25" t="str">
            <v>Assistante de direction</v>
          </cell>
          <cell r="D25">
            <v>63</v>
          </cell>
          <cell r="E25">
            <v>65.5</v>
          </cell>
          <cell r="F25">
            <v>0</v>
          </cell>
          <cell r="G25">
            <v>1</v>
          </cell>
          <cell r="H25">
            <v>64.5</v>
          </cell>
          <cell r="I25" t="str">
            <v>Ankorondrano</v>
          </cell>
        </row>
        <row r="26">
          <cell r="A26" t="str">
            <v>AM0047DF</v>
          </cell>
          <cell r="B26" t="str">
            <v>RAKOTOMAHANDRY Jeanne Eva A. D</v>
          </cell>
          <cell r="C26" t="str">
            <v>Chef Comptable</v>
          </cell>
          <cell r="D26">
            <v>68.5</v>
          </cell>
          <cell r="E26">
            <v>71</v>
          </cell>
          <cell r="F26">
            <v>0</v>
          </cell>
          <cell r="G26">
            <v>0</v>
          </cell>
          <cell r="H26">
            <v>71</v>
          </cell>
          <cell r="I26" t="str">
            <v>Ankorondrano</v>
          </cell>
        </row>
        <row r="27">
          <cell r="A27" t="str">
            <v>AM0050DF</v>
          </cell>
          <cell r="B27" t="str">
            <v>RAMANAMAHEFA Tahiriniaina Zo</v>
          </cell>
          <cell r="C27" t="str">
            <v>Comptable</v>
          </cell>
          <cell r="D27">
            <v>59.5</v>
          </cell>
          <cell r="E27">
            <v>62</v>
          </cell>
          <cell r="F27">
            <v>0</v>
          </cell>
          <cell r="G27">
            <v>0</v>
          </cell>
          <cell r="H27">
            <v>62</v>
          </cell>
          <cell r="I27" t="str">
            <v>Ankorondrano</v>
          </cell>
        </row>
        <row r="28">
          <cell r="A28" t="str">
            <v>AM0052DM</v>
          </cell>
          <cell r="B28" t="str">
            <v>ANDRIANARIVONY Jean Herman Dauphin</v>
          </cell>
          <cell r="C28" t="str">
            <v>Responsable dépôt province</v>
          </cell>
          <cell r="D28">
            <v>40</v>
          </cell>
          <cell r="E28">
            <v>42.5</v>
          </cell>
          <cell r="F28">
            <v>0</v>
          </cell>
          <cell r="G28">
            <v>0</v>
          </cell>
          <cell r="H28">
            <v>42.5</v>
          </cell>
          <cell r="I28" t="str">
            <v>Tamatave</v>
          </cell>
        </row>
        <row r="29">
          <cell r="A29" t="str">
            <v>AM0053UM</v>
          </cell>
          <cell r="B29" t="str">
            <v>MARGOUM Taoufik</v>
          </cell>
          <cell r="C29" t="str">
            <v>Chef de service qualité</v>
          </cell>
          <cell r="D29">
            <v>75</v>
          </cell>
          <cell r="E29">
            <v>77.5</v>
          </cell>
          <cell r="F29">
            <v>0</v>
          </cell>
          <cell r="G29">
            <v>0</v>
          </cell>
          <cell r="H29">
            <v>77.5</v>
          </cell>
          <cell r="I29" t="str">
            <v>Anosy Avaratra</v>
          </cell>
        </row>
        <row r="30">
          <cell r="A30" t="str">
            <v>AP0002UM</v>
          </cell>
          <cell r="B30" t="str">
            <v>RATSIMIVONY Ando Jocelyn</v>
          </cell>
          <cell r="C30" t="str">
            <v>Opérateur Machine Laiterie</v>
          </cell>
          <cell r="D30">
            <v>32.5</v>
          </cell>
          <cell r="E30">
            <v>35</v>
          </cell>
          <cell r="F30">
            <v>0</v>
          </cell>
          <cell r="G30">
            <v>0</v>
          </cell>
          <cell r="H30">
            <v>35</v>
          </cell>
          <cell r="I30" t="str">
            <v>Anosy Avaratra</v>
          </cell>
        </row>
        <row r="31">
          <cell r="A31" t="str">
            <v>AP0003UM</v>
          </cell>
          <cell r="B31" t="str">
            <v>RAKOTOARIVONY Hery Tiana</v>
          </cell>
          <cell r="C31" t="str">
            <v>Chef d'Equipe Laiterie</v>
          </cell>
          <cell r="D31">
            <v>47.5</v>
          </cell>
          <cell r="E31">
            <v>50</v>
          </cell>
          <cell r="F31">
            <v>0</v>
          </cell>
          <cell r="G31">
            <v>7</v>
          </cell>
          <cell r="H31">
            <v>43</v>
          </cell>
          <cell r="I31" t="str">
            <v>Anosy Avaratra</v>
          </cell>
        </row>
        <row r="32">
          <cell r="A32" t="str">
            <v>AP0004UM</v>
          </cell>
          <cell r="B32" t="str">
            <v>RANDRIANAHARINJAKA Tojonirina Alain</v>
          </cell>
          <cell r="C32" t="str">
            <v>Opérateur Machine Laiterie</v>
          </cell>
          <cell r="D32">
            <v>41.5</v>
          </cell>
          <cell r="E32">
            <v>44</v>
          </cell>
          <cell r="F32">
            <v>0</v>
          </cell>
          <cell r="G32">
            <v>0</v>
          </cell>
          <cell r="H32">
            <v>44</v>
          </cell>
          <cell r="I32" t="str">
            <v>Anosy Avaratra</v>
          </cell>
        </row>
        <row r="33">
          <cell r="A33" t="str">
            <v>AP0011UM</v>
          </cell>
          <cell r="B33" t="str">
            <v>RAKOTOARISOA Andry Nantenaina</v>
          </cell>
          <cell r="C33" t="str">
            <v>Opérateur Machine Laiterie</v>
          </cell>
          <cell r="D33">
            <v>38.5</v>
          </cell>
          <cell r="E33">
            <v>41</v>
          </cell>
          <cell r="F33">
            <v>0</v>
          </cell>
          <cell r="G33">
            <v>4</v>
          </cell>
          <cell r="H33">
            <v>37</v>
          </cell>
          <cell r="I33" t="str">
            <v>Anosy Avaratra</v>
          </cell>
        </row>
        <row r="34">
          <cell r="A34" t="str">
            <v>AP0015UF</v>
          </cell>
          <cell r="B34" t="str">
            <v xml:space="preserve">RALAMBOARIVONY Farasoa </v>
          </cell>
          <cell r="C34" t="str">
            <v>Agent de Production</v>
          </cell>
          <cell r="D34">
            <v>42.5</v>
          </cell>
          <cell r="E34">
            <v>45</v>
          </cell>
          <cell r="F34">
            <v>0</v>
          </cell>
          <cell r="G34">
            <v>4</v>
          </cell>
          <cell r="H34">
            <v>41</v>
          </cell>
          <cell r="I34" t="str">
            <v>Anosy Avaratra</v>
          </cell>
        </row>
        <row r="35">
          <cell r="A35" t="str">
            <v>AP0027UM</v>
          </cell>
          <cell r="B35" t="str">
            <v>RAKOTOARINORO Hobinaina</v>
          </cell>
          <cell r="C35" t="str">
            <v>Chef d'Equipe Laiterie</v>
          </cell>
          <cell r="D35">
            <v>50</v>
          </cell>
          <cell r="E35">
            <v>52.5</v>
          </cell>
          <cell r="F35">
            <v>0</v>
          </cell>
          <cell r="G35">
            <v>0</v>
          </cell>
          <cell r="H35">
            <v>52.5</v>
          </cell>
          <cell r="I35" t="str">
            <v>Anosy Avaratra</v>
          </cell>
        </row>
        <row r="36">
          <cell r="A36" t="str">
            <v>AP0031UF</v>
          </cell>
          <cell r="B36" t="str">
            <v>LALAO Paquerette Tsidikaina</v>
          </cell>
          <cell r="C36" t="str">
            <v>Chef d'Equipe jus et boisson</v>
          </cell>
          <cell r="D36">
            <v>38</v>
          </cell>
          <cell r="E36">
            <v>40.5</v>
          </cell>
          <cell r="F36">
            <v>0</v>
          </cell>
          <cell r="G36">
            <v>1</v>
          </cell>
          <cell r="H36">
            <v>39.5</v>
          </cell>
          <cell r="I36" t="str">
            <v>Anosy Avaratra</v>
          </cell>
        </row>
        <row r="37">
          <cell r="A37" t="str">
            <v>AP0032UF</v>
          </cell>
          <cell r="B37" t="str">
            <v>TSARADIA Claveline</v>
          </cell>
          <cell r="C37" t="str">
            <v>Agent de production</v>
          </cell>
          <cell r="D37">
            <v>43</v>
          </cell>
          <cell r="E37">
            <v>45.5</v>
          </cell>
          <cell r="F37">
            <v>0</v>
          </cell>
          <cell r="G37">
            <v>4</v>
          </cell>
          <cell r="H37">
            <v>41.5</v>
          </cell>
          <cell r="I37" t="str">
            <v>Anosy Avaratra</v>
          </cell>
        </row>
        <row r="38">
          <cell r="A38" t="str">
            <v>AP0036UF</v>
          </cell>
          <cell r="B38" t="str">
            <v>RANDRIAMAMPIANINA Hery Lalaina</v>
          </cell>
          <cell r="C38" t="str">
            <v>Chef Magasinière</v>
          </cell>
          <cell r="D38">
            <v>40</v>
          </cell>
          <cell r="E38">
            <v>42.5</v>
          </cell>
          <cell r="F38">
            <v>0</v>
          </cell>
          <cell r="G38">
            <v>0</v>
          </cell>
          <cell r="H38">
            <v>42.5</v>
          </cell>
          <cell r="I38" t="str">
            <v>Anosy Avaratra</v>
          </cell>
        </row>
        <row r="39">
          <cell r="A39" t="str">
            <v>AP0038UM</v>
          </cell>
          <cell r="B39" t="str">
            <v>RAKOTONIRINA Njarasoa Michel</v>
          </cell>
          <cell r="C39" t="str">
            <v>Opérateur Machine Laiterie</v>
          </cell>
          <cell r="D39">
            <v>48.5</v>
          </cell>
          <cell r="E39">
            <v>51</v>
          </cell>
          <cell r="F39">
            <v>0</v>
          </cell>
          <cell r="G39">
            <v>11</v>
          </cell>
          <cell r="H39">
            <v>40</v>
          </cell>
          <cell r="I39" t="str">
            <v>Anosy Avaratra</v>
          </cell>
        </row>
        <row r="40">
          <cell r="A40" t="str">
            <v>AP0042DM</v>
          </cell>
          <cell r="B40" t="str">
            <v>RAMAROARINORO Raymond Emmanuel</v>
          </cell>
          <cell r="C40" t="str">
            <v>Mecanicien</v>
          </cell>
          <cell r="D40">
            <v>73</v>
          </cell>
          <cell r="E40">
            <v>75.5</v>
          </cell>
          <cell r="F40">
            <v>0</v>
          </cell>
          <cell r="G40">
            <v>3</v>
          </cell>
          <cell r="H40">
            <v>72.5</v>
          </cell>
          <cell r="I40" t="str">
            <v>Anosizato</v>
          </cell>
        </row>
        <row r="41">
          <cell r="A41" t="str">
            <v>AP0048UF</v>
          </cell>
          <cell r="B41" t="str">
            <v>SAHOBINIRINA Landisoa Dianah</v>
          </cell>
          <cell r="C41" t="str">
            <v>Opérateur machine jus et boissons</v>
          </cell>
          <cell r="D41">
            <v>43.5</v>
          </cell>
          <cell r="E41">
            <v>46</v>
          </cell>
          <cell r="F41">
            <v>0</v>
          </cell>
          <cell r="G41">
            <v>6</v>
          </cell>
          <cell r="H41">
            <v>40</v>
          </cell>
          <cell r="I41" t="str">
            <v>Anosy Avaratra</v>
          </cell>
        </row>
        <row r="42">
          <cell r="A42" t="str">
            <v>AP0063UM</v>
          </cell>
          <cell r="B42" t="str">
            <v>RAKOTOARIMANANA Tsilavoniaina Herilanja</v>
          </cell>
          <cell r="C42" t="str">
            <v>Conducteur Pasteurisation</v>
          </cell>
          <cell r="D42">
            <v>45.5</v>
          </cell>
          <cell r="E42">
            <v>48</v>
          </cell>
          <cell r="F42">
            <v>0</v>
          </cell>
          <cell r="G42">
            <v>0</v>
          </cell>
          <cell r="H42">
            <v>48</v>
          </cell>
          <cell r="I42" t="str">
            <v>Anosy Avaratra</v>
          </cell>
        </row>
        <row r="43">
          <cell r="A43" t="str">
            <v>AP0068UM</v>
          </cell>
          <cell r="B43" t="str">
            <v>RANDRIANASOLO Andrianony</v>
          </cell>
          <cell r="C43" t="str">
            <v>Conducteur Pasteurisation</v>
          </cell>
          <cell r="D43">
            <v>46.5</v>
          </cell>
          <cell r="E43">
            <v>49</v>
          </cell>
          <cell r="F43">
            <v>0</v>
          </cell>
          <cell r="G43">
            <v>8</v>
          </cell>
          <cell r="H43">
            <v>41</v>
          </cell>
          <cell r="I43" t="str">
            <v>Anosy Avaratra</v>
          </cell>
        </row>
        <row r="44">
          <cell r="A44" t="str">
            <v>AP0070UM</v>
          </cell>
          <cell r="B44" t="str">
            <v>RANDRIANJAFIMORIA Elizah Jasmin</v>
          </cell>
          <cell r="C44" t="str">
            <v>Opérateur Machine Laiterie</v>
          </cell>
          <cell r="D44">
            <v>37.5</v>
          </cell>
          <cell r="E44">
            <v>40</v>
          </cell>
          <cell r="F44">
            <v>0</v>
          </cell>
          <cell r="G44">
            <v>0</v>
          </cell>
          <cell r="H44">
            <v>40</v>
          </cell>
          <cell r="I44" t="str">
            <v>Anosy Avaratra</v>
          </cell>
        </row>
        <row r="45">
          <cell r="A45" t="str">
            <v>AP0087UF</v>
          </cell>
          <cell r="B45" t="str">
            <v>RAZAFIARISOLO Heriniaina Olivia</v>
          </cell>
          <cell r="C45" t="str">
            <v>Agent de qualité</v>
          </cell>
          <cell r="D45">
            <v>41.5</v>
          </cell>
          <cell r="E45">
            <v>44</v>
          </cell>
          <cell r="F45">
            <v>0</v>
          </cell>
          <cell r="G45">
            <v>7</v>
          </cell>
          <cell r="H45">
            <v>37</v>
          </cell>
          <cell r="I45" t="str">
            <v>Anosy Avaratra</v>
          </cell>
        </row>
        <row r="46">
          <cell r="A46" t="str">
            <v>AP0088DF</v>
          </cell>
          <cell r="B46" t="str">
            <v>RASOAMIAFARA Elvidorielle</v>
          </cell>
          <cell r="C46" t="str">
            <v>Cuisinière</v>
          </cell>
          <cell r="D46">
            <v>24.5</v>
          </cell>
          <cell r="E46">
            <v>27</v>
          </cell>
          <cell r="F46">
            <v>0</v>
          </cell>
          <cell r="G46">
            <v>1</v>
          </cell>
          <cell r="H46">
            <v>26</v>
          </cell>
          <cell r="I46" t="str">
            <v>Anosizato</v>
          </cell>
        </row>
        <row r="47">
          <cell r="A47" t="str">
            <v>AP0089DM</v>
          </cell>
          <cell r="B47" t="str">
            <v>RANDRIANARIMIZA Rivolala Jacquelin</v>
          </cell>
          <cell r="C47" t="str">
            <v>Aide magasinier</v>
          </cell>
          <cell r="D47">
            <v>33</v>
          </cell>
          <cell r="E47">
            <v>35.5</v>
          </cell>
          <cell r="F47">
            <v>0</v>
          </cell>
          <cell r="G47">
            <v>3</v>
          </cell>
          <cell r="H47">
            <v>32.5</v>
          </cell>
          <cell r="I47" t="str">
            <v>Anosizato</v>
          </cell>
        </row>
        <row r="48">
          <cell r="A48" t="str">
            <v>AP0091DF</v>
          </cell>
          <cell r="B48" t="str">
            <v>RAHELIARISOA Sahondraniaina Marina</v>
          </cell>
          <cell r="C48" t="str">
            <v>Femme de ménage</v>
          </cell>
          <cell r="D48">
            <v>35.5</v>
          </cell>
          <cell r="E48">
            <v>38</v>
          </cell>
          <cell r="F48">
            <v>0</v>
          </cell>
          <cell r="G48">
            <v>0</v>
          </cell>
          <cell r="H48">
            <v>38</v>
          </cell>
          <cell r="I48" t="str">
            <v>Ankorondrano</v>
          </cell>
        </row>
        <row r="49">
          <cell r="A49" t="str">
            <v>AP0092DF</v>
          </cell>
          <cell r="B49" t="str">
            <v>ANDRIAMAROKOTO Vaoly Mamitiana Eliah</v>
          </cell>
          <cell r="C49" t="str">
            <v>Femme de ménage</v>
          </cell>
          <cell r="D49">
            <v>33</v>
          </cell>
          <cell r="E49">
            <v>35.5</v>
          </cell>
          <cell r="F49">
            <v>0</v>
          </cell>
          <cell r="G49">
            <v>2</v>
          </cell>
          <cell r="H49">
            <v>33.5</v>
          </cell>
          <cell r="I49" t="str">
            <v>Anosizato</v>
          </cell>
        </row>
        <row r="50">
          <cell r="A50" t="str">
            <v>AP0095UM</v>
          </cell>
          <cell r="B50" t="str">
            <v>ANDRIAMAMPIONONA Solonirina Jean Jacques</v>
          </cell>
          <cell r="C50" t="str">
            <v>Preparateur</v>
          </cell>
          <cell r="D50">
            <v>51.5</v>
          </cell>
          <cell r="E50">
            <v>54</v>
          </cell>
          <cell r="F50">
            <v>0</v>
          </cell>
          <cell r="G50">
            <v>0</v>
          </cell>
          <cell r="H50">
            <v>54</v>
          </cell>
          <cell r="I50" t="str">
            <v>Anosy Avaratra</v>
          </cell>
        </row>
        <row r="51">
          <cell r="A51" t="str">
            <v>AP0096DM</v>
          </cell>
          <cell r="B51" t="str">
            <v>RAKOTOARISON Arthur Roland</v>
          </cell>
          <cell r="C51" t="str">
            <v>Aide mécanicien</v>
          </cell>
          <cell r="D51">
            <v>30.5</v>
          </cell>
          <cell r="E51">
            <v>33</v>
          </cell>
          <cell r="F51">
            <v>0</v>
          </cell>
          <cell r="G51">
            <v>0</v>
          </cell>
          <cell r="H51">
            <v>33</v>
          </cell>
          <cell r="I51" t="str">
            <v>Anosizato</v>
          </cell>
        </row>
        <row r="52">
          <cell r="A52" t="str">
            <v>AP0099UF</v>
          </cell>
          <cell r="B52" t="str">
            <v>RAFALINIRINAFANOMEZANTSOA Nomenjanahary</v>
          </cell>
          <cell r="C52" t="str">
            <v>Agent de Production</v>
          </cell>
          <cell r="D52">
            <v>35</v>
          </cell>
          <cell r="E52">
            <v>37.5</v>
          </cell>
          <cell r="F52">
            <v>0</v>
          </cell>
          <cell r="G52">
            <v>6</v>
          </cell>
          <cell r="H52">
            <v>31.5</v>
          </cell>
          <cell r="I52" t="str">
            <v>Anosy Avaratra</v>
          </cell>
        </row>
        <row r="53">
          <cell r="A53" t="str">
            <v>AP0101UF</v>
          </cell>
          <cell r="B53" t="str">
            <v>RAJARISOA Alexis Ramanandraibe</v>
          </cell>
          <cell r="C53" t="str">
            <v>Agent de Production</v>
          </cell>
          <cell r="D53">
            <v>43</v>
          </cell>
          <cell r="E53">
            <v>45.5</v>
          </cell>
          <cell r="F53">
            <v>0</v>
          </cell>
          <cell r="G53">
            <v>6</v>
          </cell>
          <cell r="H53">
            <v>39.5</v>
          </cell>
          <cell r="I53" t="str">
            <v>Anosy Avaratra</v>
          </cell>
        </row>
        <row r="54">
          <cell r="A54" t="str">
            <v>AP0103UF</v>
          </cell>
          <cell r="B54" t="str">
            <v>RANDRIANARIVONY Nirina Bakoherivololona Lalatina Holisoa</v>
          </cell>
          <cell r="C54" t="str">
            <v>Agent de Production</v>
          </cell>
          <cell r="D54">
            <v>29</v>
          </cell>
          <cell r="E54">
            <v>31.5</v>
          </cell>
          <cell r="F54">
            <v>0</v>
          </cell>
          <cell r="G54">
            <v>4</v>
          </cell>
          <cell r="H54">
            <v>27.5</v>
          </cell>
          <cell r="I54" t="str">
            <v>Anosy Avaratra</v>
          </cell>
        </row>
        <row r="55">
          <cell r="A55" t="str">
            <v>AP0107UM</v>
          </cell>
          <cell r="B55" t="str">
            <v>RANDRIAMANANTENA José</v>
          </cell>
          <cell r="C55" t="str">
            <v>Aide Preparateur</v>
          </cell>
          <cell r="D55">
            <v>37</v>
          </cell>
          <cell r="E55">
            <v>39.5</v>
          </cell>
          <cell r="F55">
            <v>0</v>
          </cell>
          <cell r="G55">
            <v>2</v>
          </cell>
          <cell r="H55">
            <v>37.5</v>
          </cell>
          <cell r="I55" t="str">
            <v>Anosy Avaratra</v>
          </cell>
        </row>
        <row r="56">
          <cell r="A56" t="str">
            <v>AP0113UF</v>
          </cell>
          <cell r="B56" t="str">
            <v xml:space="preserve">RAVELOARINIVO Mirantsoa Navalona </v>
          </cell>
          <cell r="C56" t="str">
            <v>Agent de Production</v>
          </cell>
          <cell r="D56">
            <v>45</v>
          </cell>
          <cell r="E56">
            <v>47.5</v>
          </cell>
          <cell r="F56">
            <v>0</v>
          </cell>
          <cell r="G56">
            <v>4</v>
          </cell>
          <cell r="H56">
            <v>43.5</v>
          </cell>
          <cell r="I56" t="str">
            <v>Anosy Avaratra</v>
          </cell>
        </row>
        <row r="57">
          <cell r="A57" t="str">
            <v>AP0115UF</v>
          </cell>
          <cell r="B57" t="str">
            <v>NASAINARISOA Rojo</v>
          </cell>
          <cell r="C57" t="str">
            <v>Aide Magasinier</v>
          </cell>
          <cell r="D57">
            <v>44</v>
          </cell>
          <cell r="E57">
            <v>46.5</v>
          </cell>
          <cell r="F57">
            <v>0</v>
          </cell>
          <cell r="G57">
            <v>0</v>
          </cell>
          <cell r="H57">
            <v>46.5</v>
          </cell>
          <cell r="I57" t="str">
            <v>Anosy Avaratra</v>
          </cell>
        </row>
        <row r="58">
          <cell r="A58" t="str">
            <v>AP0116UF</v>
          </cell>
          <cell r="B58" t="str">
            <v>RABARISOA Fafah Francine</v>
          </cell>
          <cell r="C58" t="str">
            <v>Agent de Production</v>
          </cell>
          <cell r="D58">
            <v>42</v>
          </cell>
          <cell r="E58">
            <v>44.5</v>
          </cell>
          <cell r="F58">
            <v>0</v>
          </cell>
          <cell r="G58">
            <v>0</v>
          </cell>
          <cell r="H58">
            <v>44.5</v>
          </cell>
          <cell r="I58" t="str">
            <v>Anosy Avaratra</v>
          </cell>
        </row>
        <row r="59">
          <cell r="A59" t="str">
            <v>AP0119UF</v>
          </cell>
          <cell r="B59" t="str">
            <v>RATSIMBAZAFIHARINIAINA Fara Mampionona</v>
          </cell>
          <cell r="C59" t="str">
            <v>Agent de Production</v>
          </cell>
          <cell r="D59">
            <v>31.5</v>
          </cell>
          <cell r="E59">
            <v>34</v>
          </cell>
          <cell r="F59">
            <v>0</v>
          </cell>
          <cell r="G59">
            <v>0</v>
          </cell>
          <cell r="H59">
            <v>34</v>
          </cell>
          <cell r="I59" t="str">
            <v>Anosy Avaratra</v>
          </cell>
        </row>
        <row r="60">
          <cell r="A60" t="str">
            <v>AP0133UM</v>
          </cell>
          <cell r="B60" t="str">
            <v>RANDRIAMANJATOARIVONY Mamisoa</v>
          </cell>
          <cell r="C60" t="str">
            <v>Aide Preparateur</v>
          </cell>
          <cell r="D60">
            <v>49</v>
          </cell>
          <cell r="E60">
            <v>51.5</v>
          </cell>
          <cell r="F60">
            <v>0</v>
          </cell>
          <cell r="G60">
            <v>0</v>
          </cell>
          <cell r="H60">
            <v>51.5</v>
          </cell>
          <cell r="I60" t="str">
            <v>Anosy Avaratra</v>
          </cell>
        </row>
        <row r="61">
          <cell r="A61" t="str">
            <v>AP0134UM</v>
          </cell>
          <cell r="B61" t="str">
            <v>RABEARIMANANA Sitraka Nirina Sedera</v>
          </cell>
          <cell r="C61" t="str">
            <v>Agent de Production</v>
          </cell>
          <cell r="D61">
            <v>42.5</v>
          </cell>
          <cell r="E61">
            <v>45</v>
          </cell>
          <cell r="F61">
            <v>0</v>
          </cell>
          <cell r="G61">
            <v>0</v>
          </cell>
          <cell r="H61">
            <v>45</v>
          </cell>
          <cell r="I61" t="str">
            <v>Anosy Avaratra</v>
          </cell>
        </row>
        <row r="62">
          <cell r="A62" t="str">
            <v>AP0144UF</v>
          </cell>
          <cell r="B62" t="str">
            <v>RAKOTOARISON Angéline</v>
          </cell>
          <cell r="C62" t="str">
            <v xml:space="preserve">Agent de Production </v>
          </cell>
          <cell r="D62">
            <v>39.5</v>
          </cell>
          <cell r="E62">
            <v>42</v>
          </cell>
          <cell r="F62">
            <v>0</v>
          </cell>
          <cell r="G62">
            <v>6</v>
          </cell>
          <cell r="H62">
            <v>36</v>
          </cell>
          <cell r="I62" t="str">
            <v>Anosy Avaratra</v>
          </cell>
        </row>
        <row r="63">
          <cell r="A63" t="str">
            <v>AP0145UF</v>
          </cell>
          <cell r="B63" t="str">
            <v>RALINORO Tsinjo Mihajarinaly</v>
          </cell>
          <cell r="C63" t="str">
            <v>Agent de Production</v>
          </cell>
          <cell r="D63">
            <v>45.5</v>
          </cell>
          <cell r="E63">
            <v>48</v>
          </cell>
          <cell r="F63">
            <v>0</v>
          </cell>
          <cell r="G63">
            <v>7</v>
          </cell>
          <cell r="H63">
            <v>41</v>
          </cell>
          <cell r="I63" t="str">
            <v>Anosy Avaratra</v>
          </cell>
        </row>
        <row r="64">
          <cell r="A64" t="str">
            <v>AP0148UF</v>
          </cell>
          <cell r="B64" t="str">
            <v>RAKOTONIAINA Gisette Annie</v>
          </cell>
          <cell r="C64" t="str">
            <v>Agent de Production</v>
          </cell>
          <cell r="D64">
            <v>36.5</v>
          </cell>
          <cell r="E64">
            <v>39</v>
          </cell>
          <cell r="F64">
            <v>0</v>
          </cell>
          <cell r="G64">
            <v>0</v>
          </cell>
          <cell r="H64">
            <v>39</v>
          </cell>
          <cell r="I64" t="str">
            <v>Anosy Avaratra</v>
          </cell>
        </row>
        <row r="65">
          <cell r="A65" t="str">
            <v>AP0149UM</v>
          </cell>
          <cell r="B65" t="str">
            <v>RAZAFINDRAKOTO Fetra Kasti Garie</v>
          </cell>
          <cell r="C65" t="str">
            <v>Agent de qualité</v>
          </cell>
          <cell r="D65">
            <v>41</v>
          </cell>
          <cell r="E65">
            <v>43.5</v>
          </cell>
          <cell r="F65">
            <v>0</v>
          </cell>
          <cell r="G65">
            <v>0</v>
          </cell>
          <cell r="H65">
            <v>43.5</v>
          </cell>
          <cell r="I65" t="str">
            <v>Anosy Avaratra</v>
          </cell>
        </row>
        <row r="66">
          <cell r="A66" t="str">
            <v>AP0159UF</v>
          </cell>
          <cell r="B66" t="str">
            <v>RAVELOARISOA Nivomalala Odile</v>
          </cell>
          <cell r="C66" t="str">
            <v>Agent de Production</v>
          </cell>
          <cell r="D66">
            <v>32.5</v>
          </cell>
          <cell r="E66">
            <v>35</v>
          </cell>
          <cell r="F66">
            <v>0</v>
          </cell>
          <cell r="G66">
            <v>4</v>
          </cell>
          <cell r="H66">
            <v>31</v>
          </cell>
          <cell r="I66" t="str">
            <v>Anosy Avaratra</v>
          </cell>
        </row>
        <row r="67">
          <cell r="A67" t="str">
            <v>AP0160UM</v>
          </cell>
          <cell r="B67" t="str">
            <v>RAKOTOMALALA Laurent Martial</v>
          </cell>
          <cell r="C67" t="str">
            <v>Aide Preparateur</v>
          </cell>
          <cell r="D67">
            <v>50</v>
          </cell>
          <cell r="E67">
            <v>52.5</v>
          </cell>
          <cell r="F67">
            <v>0</v>
          </cell>
          <cell r="G67">
            <v>0</v>
          </cell>
          <cell r="H67">
            <v>52.5</v>
          </cell>
          <cell r="I67" t="str">
            <v>Anosy Avaratra</v>
          </cell>
        </row>
        <row r="68">
          <cell r="A68" t="str">
            <v>AP0173UF</v>
          </cell>
          <cell r="B68" t="str">
            <v>BAOTSARA Berthine</v>
          </cell>
          <cell r="C68" t="str">
            <v xml:space="preserve">Agent de Production </v>
          </cell>
          <cell r="D68">
            <v>40</v>
          </cell>
          <cell r="E68">
            <v>42.5</v>
          </cell>
          <cell r="F68">
            <v>0</v>
          </cell>
          <cell r="G68">
            <v>4</v>
          </cell>
          <cell r="H68">
            <v>38.5</v>
          </cell>
          <cell r="I68" t="str">
            <v>Anosy Avaratra</v>
          </cell>
        </row>
        <row r="69">
          <cell r="A69" t="str">
            <v>AP0176UM</v>
          </cell>
          <cell r="B69" t="str">
            <v>RAKOTONIAINA Feno Dera</v>
          </cell>
          <cell r="C69" t="str">
            <v>Agent de qualité</v>
          </cell>
          <cell r="D69">
            <v>35.5</v>
          </cell>
          <cell r="E69">
            <v>38</v>
          </cell>
          <cell r="F69">
            <v>0</v>
          </cell>
          <cell r="G69">
            <v>0</v>
          </cell>
          <cell r="H69">
            <v>38</v>
          </cell>
          <cell r="I69" t="str">
            <v>Anosy Avaratra</v>
          </cell>
        </row>
        <row r="70">
          <cell r="A70" t="str">
            <v>AP0180UM</v>
          </cell>
          <cell r="B70" t="str">
            <v>RAFANOMEZANTSOA Deraniaina Andriamamonjy</v>
          </cell>
          <cell r="C70" t="str">
            <v>Conducteur Pasteurisation</v>
          </cell>
          <cell r="D70">
            <v>43.5</v>
          </cell>
          <cell r="E70">
            <v>46</v>
          </cell>
          <cell r="F70">
            <v>0</v>
          </cell>
          <cell r="G70">
            <v>7</v>
          </cell>
          <cell r="H70">
            <v>39</v>
          </cell>
          <cell r="I70" t="str">
            <v>Anosy Avaratra</v>
          </cell>
        </row>
        <row r="71">
          <cell r="A71" t="str">
            <v>AP0181UM</v>
          </cell>
          <cell r="B71" t="str">
            <v>RAKOTOMALALA Narisoa Fandresena</v>
          </cell>
          <cell r="C71" t="str">
            <v>Agent de Production</v>
          </cell>
          <cell r="D71">
            <v>31.5</v>
          </cell>
          <cell r="E71">
            <v>34</v>
          </cell>
          <cell r="F71">
            <v>0</v>
          </cell>
          <cell r="G71">
            <v>0</v>
          </cell>
          <cell r="H71">
            <v>34</v>
          </cell>
          <cell r="I71" t="str">
            <v>Anosy Avaratra</v>
          </cell>
        </row>
        <row r="72">
          <cell r="A72" t="str">
            <v>AP0187UF</v>
          </cell>
          <cell r="B72" t="str">
            <v>RALALANIRINA Marie Suzanne</v>
          </cell>
          <cell r="C72" t="str">
            <v xml:space="preserve">Agent de Production </v>
          </cell>
          <cell r="D72">
            <v>43.5</v>
          </cell>
          <cell r="E72">
            <v>46</v>
          </cell>
          <cell r="F72">
            <v>0</v>
          </cell>
          <cell r="G72">
            <v>6</v>
          </cell>
          <cell r="H72">
            <v>40</v>
          </cell>
          <cell r="I72" t="str">
            <v>Anosy Avaratra</v>
          </cell>
        </row>
        <row r="73">
          <cell r="A73" t="str">
            <v>AP0188UF</v>
          </cell>
          <cell r="B73" t="str">
            <v>RAHARIVOLOLONA Fanja Harilala</v>
          </cell>
          <cell r="C73" t="str">
            <v>Agent de Production</v>
          </cell>
          <cell r="D73">
            <v>41.5</v>
          </cell>
          <cell r="E73">
            <v>44</v>
          </cell>
          <cell r="F73">
            <v>0</v>
          </cell>
          <cell r="G73">
            <v>8</v>
          </cell>
          <cell r="H73">
            <v>36</v>
          </cell>
          <cell r="I73" t="str">
            <v>Anosy Avaratra</v>
          </cell>
        </row>
        <row r="74">
          <cell r="A74" t="str">
            <v>AP0196UF</v>
          </cell>
          <cell r="B74" t="str">
            <v>RASOAMAHATRATRA Narindraniaina Rosalie</v>
          </cell>
          <cell r="C74" t="str">
            <v>Agent de Production</v>
          </cell>
          <cell r="D74">
            <v>31.5</v>
          </cell>
          <cell r="E74">
            <v>34</v>
          </cell>
          <cell r="F74">
            <v>0</v>
          </cell>
          <cell r="G74">
            <v>0</v>
          </cell>
          <cell r="H74">
            <v>34</v>
          </cell>
          <cell r="I74" t="str">
            <v>Anosy Avaratra</v>
          </cell>
        </row>
        <row r="75">
          <cell r="A75" t="str">
            <v>AP0198UF</v>
          </cell>
          <cell r="B75" t="str">
            <v>RAHAJAHARIMANANA Zoelisoa</v>
          </cell>
          <cell r="C75" t="str">
            <v xml:space="preserve">Agent de Production </v>
          </cell>
          <cell r="D75">
            <v>38</v>
          </cell>
          <cell r="E75">
            <v>40.5</v>
          </cell>
          <cell r="F75">
            <v>0</v>
          </cell>
          <cell r="G75">
            <v>0</v>
          </cell>
          <cell r="H75">
            <v>40.5</v>
          </cell>
          <cell r="I75" t="str">
            <v>Anosy Avaratra</v>
          </cell>
        </row>
        <row r="76">
          <cell r="A76" t="str">
            <v>AP0202UF</v>
          </cell>
          <cell r="B76" t="str">
            <v>RADO Volatiana</v>
          </cell>
          <cell r="C76" t="str">
            <v>Agent de Production</v>
          </cell>
          <cell r="D76">
            <v>40.5</v>
          </cell>
          <cell r="E76">
            <v>43</v>
          </cell>
          <cell r="F76">
            <v>0</v>
          </cell>
          <cell r="G76">
            <v>6</v>
          </cell>
          <cell r="H76">
            <v>37</v>
          </cell>
          <cell r="I76" t="str">
            <v>Anosy Avaratra</v>
          </cell>
        </row>
        <row r="77">
          <cell r="A77" t="str">
            <v>AP0205UM</v>
          </cell>
          <cell r="B77" t="str">
            <v>RANDRIATSARAFARAMANGA Henintsoa</v>
          </cell>
          <cell r="C77" t="str">
            <v xml:space="preserve">Agent de qualité </v>
          </cell>
          <cell r="D77">
            <v>37.5</v>
          </cell>
          <cell r="E77">
            <v>40</v>
          </cell>
          <cell r="F77">
            <v>0</v>
          </cell>
          <cell r="G77">
            <v>0</v>
          </cell>
          <cell r="H77">
            <v>40</v>
          </cell>
          <cell r="I77" t="str">
            <v>Anosy Avaratra</v>
          </cell>
        </row>
        <row r="78">
          <cell r="A78" t="str">
            <v>AP0209UM</v>
          </cell>
          <cell r="B78" t="str">
            <v>RAKOTOARIVELO Solofo Mampionona Jean Emilien</v>
          </cell>
          <cell r="C78" t="str">
            <v xml:space="preserve">Agent de Production </v>
          </cell>
          <cell r="D78">
            <v>35.5</v>
          </cell>
          <cell r="E78">
            <v>38</v>
          </cell>
          <cell r="F78">
            <v>0</v>
          </cell>
          <cell r="G78">
            <v>0</v>
          </cell>
          <cell r="H78">
            <v>38</v>
          </cell>
          <cell r="I78" t="str">
            <v>Anosy Avaratra</v>
          </cell>
        </row>
        <row r="79">
          <cell r="A79" t="str">
            <v>AP0210UF</v>
          </cell>
          <cell r="B79" t="str">
            <v>ACHATA Attoumani Laza</v>
          </cell>
          <cell r="C79" t="str">
            <v>Agent de Production</v>
          </cell>
          <cell r="D79">
            <v>41.5</v>
          </cell>
          <cell r="E79">
            <v>44</v>
          </cell>
          <cell r="F79">
            <v>0</v>
          </cell>
          <cell r="G79">
            <v>4</v>
          </cell>
          <cell r="H79">
            <v>40</v>
          </cell>
          <cell r="I79" t="str">
            <v>Anosy Avaratra</v>
          </cell>
        </row>
        <row r="80">
          <cell r="A80" t="str">
            <v>AP0216UM</v>
          </cell>
          <cell r="B80" t="str">
            <v>RAKOTOMALALANIRINA Andrianaverina Zamany Imanoela</v>
          </cell>
          <cell r="C80" t="str">
            <v xml:space="preserve">Agent de Production </v>
          </cell>
          <cell r="D80">
            <v>44</v>
          </cell>
          <cell r="E80">
            <v>46.5</v>
          </cell>
          <cell r="F80">
            <v>0</v>
          </cell>
          <cell r="G80">
            <v>7</v>
          </cell>
          <cell r="H80">
            <v>39.5</v>
          </cell>
          <cell r="I80" t="str">
            <v>Anosy Avaratra</v>
          </cell>
        </row>
        <row r="81">
          <cell r="A81" t="str">
            <v>AP0221UM</v>
          </cell>
          <cell r="B81" t="str">
            <v>AMBININTSOA Jouet Solofo Malala</v>
          </cell>
          <cell r="C81" t="str">
            <v xml:space="preserve">Agent de Production </v>
          </cell>
          <cell r="D81">
            <v>47</v>
          </cell>
          <cell r="E81">
            <v>49.5</v>
          </cell>
          <cell r="F81">
            <v>0</v>
          </cell>
          <cell r="G81">
            <v>11</v>
          </cell>
          <cell r="H81">
            <v>38.5</v>
          </cell>
          <cell r="I81" t="str">
            <v>Anosy Avaratra</v>
          </cell>
        </row>
        <row r="82">
          <cell r="A82" t="str">
            <v>AP0225UF</v>
          </cell>
          <cell r="B82" t="str">
            <v>VOAJANAHARY Farasoa Sylvia</v>
          </cell>
          <cell r="C82" t="str">
            <v xml:space="preserve">Agent de Production </v>
          </cell>
          <cell r="D82">
            <v>45</v>
          </cell>
          <cell r="E82">
            <v>47.5</v>
          </cell>
          <cell r="F82">
            <v>0</v>
          </cell>
          <cell r="G82">
            <v>6</v>
          </cell>
          <cell r="H82">
            <v>41.5</v>
          </cell>
          <cell r="I82" t="str">
            <v>Anosy Avaratra</v>
          </cell>
        </row>
        <row r="83">
          <cell r="A83" t="str">
            <v>AP0226UM</v>
          </cell>
          <cell r="B83" t="str">
            <v>RAKOTONANDRASANA Tanjoniaina</v>
          </cell>
          <cell r="C83" t="str">
            <v xml:space="preserve">Agent de Production </v>
          </cell>
          <cell r="D83">
            <v>42.5</v>
          </cell>
          <cell r="E83">
            <v>45</v>
          </cell>
          <cell r="F83">
            <v>0</v>
          </cell>
          <cell r="G83">
            <v>4</v>
          </cell>
          <cell r="H83">
            <v>41</v>
          </cell>
          <cell r="I83" t="str">
            <v>Anosy Avaratra</v>
          </cell>
        </row>
        <row r="84">
          <cell r="A84" t="str">
            <v>AP0227UM</v>
          </cell>
          <cell r="B84" t="str">
            <v>RANDRIANANTENAINA Rado Jean Fredy</v>
          </cell>
          <cell r="C84" t="str">
            <v xml:space="preserve">Agent de Production </v>
          </cell>
          <cell r="D84">
            <v>43.5</v>
          </cell>
          <cell r="E84">
            <v>46</v>
          </cell>
          <cell r="F84">
            <v>0</v>
          </cell>
          <cell r="G84">
            <v>4</v>
          </cell>
          <cell r="H84">
            <v>42</v>
          </cell>
          <cell r="I84" t="str">
            <v>Anosy Avaratra</v>
          </cell>
        </row>
        <row r="85">
          <cell r="A85" t="str">
            <v>AP0229UM</v>
          </cell>
          <cell r="B85" t="str">
            <v>ANDRIAMIHARIMAMY Jérémie Michael</v>
          </cell>
          <cell r="C85" t="str">
            <v xml:space="preserve">Agent de Production </v>
          </cell>
          <cell r="D85">
            <v>42.5</v>
          </cell>
          <cell r="E85">
            <v>45</v>
          </cell>
          <cell r="F85">
            <v>0</v>
          </cell>
          <cell r="G85">
            <v>4</v>
          </cell>
          <cell r="H85">
            <v>41</v>
          </cell>
          <cell r="I85" t="str">
            <v>Anosy Avaratra</v>
          </cell>
        </row>
        <row r="86">
          <cell r="A86" t="str">
            <v>AP0230UM</v>
          </cell>
          <cell r="B86" t="str">
            <v>RANDRIAMAROZAKA Fred</v>
          </cell>
          <cell r="C86" t="str">
            <v xml:space="preserve">Agent de Production </v>
          </cell>
          <cell r="D86">
            <v>52</v>
          </cell>
          <cell r="E86">
            <v>54.5</v>
          </cell>
          <cell r="F86">
            <v>0</v>
          </cell>
          <cell r="G86">
            <v>7</v>
          </cell>
          <cell r="H86">
            <v>47.5</v>
          </cell>
          <cell r="I86" t="str">
            <v>Anosy Avaratra</v>
          </cell>
        </row>
        <row r="87">
          <cell r="A87" t="str">
            <v>AP0232UM</v>
          </cell>
          <cell r="B87" t="str">
            <v>ANDRIANJAFY Finaritra Mamitiana</v>
          </cell>
          <cell r="C87" t="str">
            <v xml:space="preserve">Agent de Production </v>
          </cell>
          <cell r="D87">
            <v>37</v>
          </cell>
          <cell r="E87">
            <v>39.5</v>
          </cell>
          <cell r="F87">
            <v>0</v>
          </cell>
          <cell r="G87">
            <v>0</v>
          </cell>
          <cell r="H87">
            <v>39.5</v>
          </cell>
          <cell r="I87" t="str">
            <v>Anosy Avaratra</v>
          </cell>
        </row>
        <row r="88">
          <cell r="A88" t="str">
            <v>AP0235UM</v>
          </cell>
          <cell r="B88" t="str">
            <v>RANDRIANANDRASANA Christophe Jean Patrick</v>
          </cell>
          <cell r="C88" t="str">
            <v xml:space="preserve">Agent de Production </v>
          </cell>
          <cell r="D88">
            <v>45</v>
          </cell>
          <cell r="E88">
            <v>47.5</v>
          </cell>
          <cell r="F88">
            <v>0</v>
          </cell>
          <cell r="G88">
            <v>6</v>
          </cell>
          <cell r="H88">
            <v>41.5</v>
          </cell>
          <cell r="I88" t="str">
            <v>Anosy Avaratra</v>
          </cell>
        </row>
        <row r="89">
          <cell r="A89" t="str">
            <v>AP0239UM</v>
          </cell>
          <cell r="B89" t="str">
            <v>RAZAFINDRAKOTO Samoelinaina Christian</v>
          </cell>
          <cell r="C89" t="str">
            <v xml:space="preserve">Agent de Production </v>
          </cell>
          <cell r="D89">
            <v>51</v>
          </cell>
          <cell r="E89">
            <v>53.5</v>
          </cell>
          <cell r="F89">
            <v>0</v>
          </cell>
          <cell r="G89">
            <v>6</v>
          </cell>
          <cell r="H89">
            <v>47.5</v>
          </cell>
          <cell r="I89" t="str">
            <v>Anosy Avaratra</v>
          </cell>
        </row>
        <row r="90">
          <cell r="A90" t="str">
            <v>AS0008DM</v>
          </cell>
          <cell r="B90" t="str">
            <v>ANDRIAMIRIJA Georges Danielson</v>
          </cell>
          <cell r="C90" t="str">
            <v>Commercial</v>
          </cell>
          <cell r="D90">
            <v>27.5</v>
          </cell>
          <cell r="E90">
            <v>30</v>
          </cell>
          <cell r="F90">
            <v>0</v>
          </cell>
          <cell r="G90">
            <v>1</v>
          </cell>
          <cell r="H90">
            <v>29</v>
          </cell>
          <cell r="I90" t="str">
            <v>Anosizato</v>
          </cell>
        </row>
        <row r="91">
          <cell r="A91" t="str">
            <v>AS0011DM</v>
          </cell>
          <cell r="B91" t="str">
            <v>RAKOTOMALALANIAINA Olivier</v>
          </cell>
          <cell r="C91" t="str">
            <v>Agent de Sécurité</v>
          </cell>
          <cell r="D91">
            <v>29</v>
          </cell>
          <cell r="E91">
            <v>31.5</v>
          </cell>
          <cell r="F91">
            <v>0</v>
          </cell>
          <cell r="G91">
            <v>3</v>
          </cell>
          <cell r="H91">
            <v>28.5</v>
          </cell>
          <cell r="I91" t="str">
            <v>Anosizato</v>
          </cell>
        </row>
        <row r="92">
          <cell r="A92" t="str">
            <v>AS0013UM</v>
          </cell>
          <cell r="B92" t="str">
            <v>RAKOTOARIVONY Dimbintsoaniaina Coco Njo Barry</v>
          </cell>
          <cell r="C92" t="str">
            <v>Agent de sécurité</v>
          </cell>
          <cell r="D92">
            <v>45</v>
          </cell>
          <cell r="E92">
            <v>47.5</v>
          </cell>
          <cell r="F92">
            <v>0</v>
          </cell>
          <cell r="G92">
            <v>7</v>
          </cell>
          <cell r="H92">
            <v>40.5</v>
          </cell>
          <cell r="I92" t="str">
            <v>Anosy Avaratra</v>
          </cell>
        </row>
        <row r="93">
          <cell r="A93" t="str">
            <v>AS0020UM</v>
          </cell>
          <cell r="B93" t="str">
            <v>RABEHARIVELO Jacques Aimé</v>
          </cell>
          <cell r="C93" t="str">
            <v>Agent de sécurité</v>
          </cell>
          <cell r="D93">
            <v>50.5</v>
          </cell>
          <cell r="E93">
            <v>53</v>
          </cell>
          <cell r="F93">
            <v>0</v>
          </cell>
          <cell r="G93">
            <v>0</v>
          </cell>
          <cell r="H93">
            <v>53</v>
          </cell>
          <cell r="I93" t="str">
            <v>Anosy Avaratra</v>
          </cell>
        </row>
        <row r="94">
          <cell r="A94" t="str">
            <v>AS0022DM</v>
          </cell>
          <cell r="B94" t="str">
            <v>SOAFIAVY</v>
          </cell>
          <cell r="C94" t="str">
            <v>Agent de sécurité Majunga</v>
          </cell>
          <cell r="D94">
            <v>37.5</v>
          </cell>
          <cell r="E94">
            <v>40</v>
          </cell>
          <cell r="F94">
            <v>0</v>
          </cell>
          <cell r="G94">
            <v>30</v>
          </cell>
          <cell r="H94">
            <v>10</v>
          </cell>
          <cell r="I94" t="str">
            <v>Majunga</v>
          </cell>
        </row>
        <row r="95">
          <cell r="A95" t="str">
            <v>AS0025DM</v>
          </cell>
          <cell r="B95" t="str">
            <v>ANDRIAMPARANTSOA Fernand</v>
          </cell>
          <cell r="C95" t="str">
            <v>Agent de sécurité</v>
          </cell>
          <cell r="D95">
            <v>58</v>
          </cell>
          <cell r="E95">
            <v>60.5</v>
          </cell>
          <cell r="F95">
            <v>0</v>
          </cell>
          <cell r="G95">
            <v>0</v>
          </cell>
          <cell r="H95">
            <v>60.5</v>
          </cell>
          <cell r="I95" t="str">
            <v>Anosizato</v>
          </cell>
        </row>
        <row r="96">
          <cell r="A96" t="str">
            <v>AS0027UM</v>
          </cell>
          <cell r="B96" t="str">
            <v>RAKOTOARIMANANA Nirina Philbert</v>
          </cell>
          <cell r="C96" t="str">
            <v>Agent de sécurité</v>
          </cell>
          <cell r="D96">
            <v>49.5</v>
          </cell>
          <cell r="E96">
            <v>52</v>
          </cell>
          <cell r="F96">
            <v>0</v>
          </cell>
          <cell r="G96">
            <v>0</v>
          </cell>
          <cell r="H96">
            <v>52</v>
          </cell>
          <cell r="I96" t="str">
            <v>Anosy Avaratra</v>
          </cell>
        </row>
        <row r="97">
          <cell r="A97" t="str">
            <v>AV0001DM</v>
          </cell>
          <cell r="B97" t="str">
            <v>RAMAVO ANDRIAMANGA Marie Arsene</v>
          </cell>
          <cell r="C97" t="str">
            <v>Merchandiseur</v>
          </cell>
          <cell r="D97">
            <v>29.5</v>
          </cell>
          <cell r="E97">
            <v>32</v>
          </cell>
          <cell r="F97">
            <v>0</v>
          </cell>
          <cell r="G97">
            <v>0</v>
          </cell>
          <cell r="H97">
            <v>32</v>
          </cell>
          <cell r="I97" t="str">
            <v>Anosizato</v>
          </cell>
        </row>
        <row r="98">
          <cell r="A98" t="str">
            <v>AV0005DM</v>
          </cell>
          <cell r="B98" t="str">
            <v>RANDRIANARISOA Felestin</v>
          </cell>
          <cell r="C98" t="str">
            <v>Aide vendeur Tamatave</v>
          </cell>
          <cell r="D98">
            <v>39</v>
          </cell>
          <cell r="E98">
            <v>41.5</v>
          </cell>
          <cell r="F98">
            <v>0</v>
          </cell>
          <cell r="G98">
            <v>0</v>
          </cell>
          <cell r="H98">
            <v>41.5</v>
          </cell>
          <cell r="I98" t="str">
            <v>Tamatave</v>
          </cell>
        </row>
        <row r="99">
          <cell r="A99" t="str">
            <v>AV0006DM</v>
          </cell>
          <cell r="B99" t="str">
            <v>RANDRIATSITOHAINA Simon</v>
          </cell>
          <cell r="C99" t="str">
            <v>Merchandiseur</v>
          </cell>
          <cell r="D99">
            <v>35.5</v>
          </cell>
          <cell r="E99">
            <v>38</v>
          </cell>
          <cell r="F99">
            <v>0</v>
          </cell>
          <cell r="G99">
            <v>0</v>
          </cell>
          <cell r="H99">
            <v>38</v>
          </cell>
          <cell r="I99" t="str">
            <v>Anosizato</v>
          </cell>
        </row>
        <row r="100">
          <cell r="A100" t="str">
            <v>CH0003DM</v>
          </cell>
          <cell r="B100" t="str">
            <v>LADY Michel</v>
          </cell>
          <cell r="C100" t="str">
            <v>Chauffeur</v>
          </cell>
          <cell r="D100">
            <v>43.5</v>
          </cell>
          <cell r="E100">
            <v>46</v>
          </cell>
          <cell r="F100">
            <v>0</v>
          </cell>
          <cell r="G100">
            <v>0</v>
          </cell>
          <cell r="H100">
            <v>46</v>
          </cell>
          <cell r="I100" t="str">
            <v>Anosizato</v>
          </cell>
        </row>
        <row r="101">
          <cell r="A101" t="str">
            <v>CH0004DM</v>
          </cell>
          <cell r="B101" t="str">
            <v>ANDRIANANTOANDRO Tiana Eric</v>
          </cell>
          <cell r="C101" t="str">
            <v>Chauffeur</v>
          </cell>
          <cell r="D101">
            <v>46</v>
          </cell>
          <cell r="E101">
            <v>48.5</v>
          </cell>
          <cell r="F101">
            <v>0</v>
          </cell>
          <cell r="G101">
            <v>0</v>
          </cell>
          <cell r="H101">
            <v>48.5</v>
          </cell>
          <cell r="I101" t="str">
            <v>Anosizato</v>
          </cell>
        </row>
        <row r="102">
          <cell r="A102" t="str">
            <v>CH0005DM</v>
          </cell>
          <cell r="B102" t="str">
            <v>ANDRIAMAMENOMIAJANIRINA Jean Yves</v>
          </cell>
          <cell r="C102" t="str">
            <v>Chauffeur</v>
          </cell>
          <cell r="D102">
            <v>49.5</v>
          </cell>
          <cell r="E102">
            <v>52</v>
          </cell>
          <cell r="F102">
            <v>0</v>
          </cell>
          <cell r="G102">
            <v>0</v>
          </cell>
          <cell r="H102">
            <v>52</v>
          </cell>
          <cell r="I102" t="str">
            <v>Anosizato</v>
          </cell>
        </row>
        <row r="103">
          <cell r="A103" t="str">
            <v>CH0009DM</v>
          </cell>
          <cell r="B103" t="str">
            <v>ANDRIAMBOLOLONA Miaratojo</v>
          </cell>
          <cell r="C103" t="str">
            <v>Chauffeur</v>
          </cell>
          <cell r="D103">
            <v>48</v>
          </cell>
          <cell r="E103">
            <v>50.5</v>
          </cell>
          <cell r="F103">
            <v>0</v>
          </cell>
          <cell r="G103">
            <v>0</v>
          </cell>
          <cell r="H103">
            <v>50.5</v>
          </cell>
          <cell r="I103" t="str">
            <v>Ankorondrano</v>
          </cell>
        </row>
        <row r="104">
          <cell r="A104" t="str">
            <v>CH0013DM</v>
          </cell>
          <cell r="B104" t="str">
            <v>RAKOTOARIVONY Bruno Pascal</v>
          </cell>
          <cell r="C104" t="str">
            <v>Chauffeur</v>
          </cell>
          <cell r="D104">
            <v>27</v>
          </cell>
          <cell r="E104">
            <v>29.5</v>
          </cell>
          <cell r="F104">
            <v>0</v>
          </cell>
          <cell r="G104">
            <v>0</v>
          </cell>
          <cell r="H104">
            <v>29.5</v>
          </cell>
          <cell r="I104" t="str">
            <v>Ankorondrano</v>
          </cell>
        </row>
        <row r="105">
          <cell r="A105" t="str">
            <v>CH0019DM</v>
          </cell>
          <cell r="B105" t="str">
            <v>ANDRIANIAINA Solofo Tantely</v>
          </cell>
          <cell r="C105" t="str">
            <v>Chauffeur</v>
          </cell>
          <cell r="D105">
            <v>84</v>
          </cell>
          <cell r="E105">
            <v>86.5</v>
          </cell>
          <cell r="F105">
            <v>0</v>
          </cell>
          <cell r="G105">
            <v>0</v>
          </cell>
          <cell r="H105">
            <v>86.5</v>
          </cell>
          <cell r="I105" t="str">
            <v>Anosizato</v>
          </cell>
        </row>
        <row r="106">
          <cell r="A106" t="str">
            <v>CH0035DM</v>
          </cell>
          <cell r="B106" t="str">
            <v>RAZAKANAHARY Gérard Epsérant</v>
          </cell>
          <cell r="C106" t="str">
            <v xml:space="preserve">Chauffeur </v>
          </cell>
          <cell r="D106">
            <v>40.5</v>
          </cell>
          <cell r="E106">
            <v>43</v>
          </cell>
          <cell r="F106">
            <v>0</v>
          </cell>
          <cell r="G106">
            <v>1</v>
          </cell>
          <cell r="H106">
            <v>42</v>
          </cell>
          <cell r="I106" t="str">
            <v>Anosizato</v>
          </cell>
        </row>
        <row r="107">
          <cell r="A107" t="str">
            <v>CH0040DM</v>
          </cell>
          <cell r="B107" t="str">
            <v>SOLOFONIAINA Jean Michel</v>
          </cell>
          <cell r="C107" t="str">
            <v xml:space="preserve">Chauffeur </v>
          </cell>
          <cell r="D107">
            <v>44.5</v>
          </cell>
          <cell r="E107">
            <v>47</v>
          </cell>
          <cell r="F107">
            <v>0</v>
          </cell>
          <cell r="G107">
            <v>0</v>
          </cell>
          <cell r="H107">
            <v>47</v>
          </cell>
          <cell r="I107" t="str">
            <v>Anosizato</v>
          </cell>
        </row>
        <row r="108">
          <cell r="A108" t="str">
            <v>CH0041DM</v>
          </cell>
          <cell r="B108" t="str">
            <v>RAKOTONDRAMANANA Jocelyn</v>
          </cell>
          <cell r="C108" t="str">
            <v xml:space="preserve">Chauffeur </v>
          </cell>
          <cell r="D108">
            <v>26</v>
          </cell>
          <cell r="E108">
            <v>28.5</v>
          </cell>
          <cell r="F108">
            <v>0</v>
          </cell>
          <cell r="G108">
            <v>0</v>
          </cell>
          <cell r="H108">
            <v>28.5</v>
          </cell>
          <cell r="I108" t="str">
            <v>Anosizato</v>
          </cell>
        </row>
        <row r="109">
          <cell r="A109" t="str">
            <v>EM0002UM</v>
          </cell>
          <cell r="B109" t="str">
            <v>RAJAONARIVO Hasiniaina Thierry</v>
          </cell>
          <cell r="C109" t="str">
            <v xml:space="preserve">Agent de maintenance </v>
          </cell>
          <cell r="D109">
            <v>28</v>
          </cell>
          <cell r="E109">
            <v>30.5</v>
          </cell>
          <cell r="F109">
            <v>0</v>
          </cell>
          <cell r="G109">
            <v>0</v>
          </cell>
          <cell r="H109">
            <v>30.5</v>
          </cell>
          <cell r="I109" t="str">
            <v>Anosy Avaratra</v>
          </cell>
        </row>
        <row r="110">
          <cell r="A110" t="str">
            <v>EM0006UM</v>
          </cell>
          <cell r="B110" t="str">
            <v>ANDRIAMANIVOSOA Jhony Richard</v>
          </cell>
          <cell r="C110" t="str">
            <v>Maintenancier</v>
          </cell>
          <cell r="D110">
            <v>46</v>
          </cell>
          <cell r="E110">
            <v>48.5</v>
          </cell>
          <cell r="F110">
            <v>0</v>
          </cell>
          <cell r="G110">
            <v>0</v>
          </cell>
          <cell r="H110">
            <v>48.5</v>
          </cell>
          <cell r="I110" t="str">
            <v>Anosy Avaratra</v>
          </cell>
        </row>
        <row r="111">
          <cell r="A111" t="str">
            <v>GM0001AS</v>
          </cell>
          <cell r="B111" t="str">
            <v>RAKOTONDRALAMBO Fanomezantsoa Lahiniaina</v>
          </cell>
          <cell r="C111" t="str">
            <v>Agent de Sécurité</v>
          </cell>
          <cell r="D111">
            <v>17.5</v>
          </cell>
          <cell r="E111">
            <v>20</v>
          </cell>
          <cell r="F111">
            <v>0</v>
          </cell>
          <cell r="G111">
            <v>0</v>
          </cell>
          <cell r="H111">
            <v>20</v>
          </cell>
          <cell r="I111" t="str">
            <v>Ankorondrano</v>
          </cell>
        </row>
        <row r="112">
          <cell r="A112" t="str">
            <v>GM0001FM</v>
          </cell>
          <cell r="B112" t="str">
            <v>RASOAVOLOLONA Marovavy</v>
          </cell>
          <cell r="C112" t="str">
            <v>Femme de ménage</v>
          </cell>
          <cell r="D112">
            <v>14</v>
          </cell>
          <cell r="E112">
            <v>16.5</v>
          </cell>
          <cell r="F112">
            <v>0</v>
          </cell>
          <cell r="G112">
            <v>0</v>
          </cell>
          <cell r="H112">
            <v>16.5</v>
          </cell>
          <cell r="I112" t="str">
            <v>Ankorondrano</v>
          </cell>
        </row>
        <row r="113">
          <cell r="A113" t="str">
            <v>GM0001JA</v>
          </cell>
          <cell r="B113" t="str">
            <v>MAMINIAINA Bruno José</v>
          </cell>
          <cell r="C113" t="str">
            <v>Jardinier</v>
          </cell>
          <cell r="D113">
            <v>20.5</v>
          </cell>
          <cell r="E113">
            <v>23</v>
          </cell>
          <cell r="F113">
            <v>0</v>
          </cell>
          <cell r="G113">
            <v>5</v>
          </cell>
          <cell r="H113">
            <v>18</v>
          </cell>
          <cell r="I113" t="str">
            <v>Ankorondrano</v>
          </cell>
        </row>
        <row r="114">
          <cell r="A114" t="str">
            <v>GM0002FM</v>
          </cell>
          <cell r="B114" t="str">
            <v>RAVAOMARIA Georgette Bakoly</v>
          </cell>
          <cell r="C114" t="str">
            <v>Femme de ménage</v>
          </cell>
          <cell r="D114">
            <v>21.5</v>
          </cell>
          <cell r="E114">
            <v>24</v>
          </cell>
          <cell r="F114">
            <v>0</v>
          </cell>
          <cell r="G114">
            <v>0</v>
          </cell>
          <cell r="H114">
            <v>24</v>
          </cell>
          <cell r="I114" t="str">
            <v>Ankorondrano</v>
          </cell>
        </row>
        <row r="115">
          <cell r="A115" t="str">
            <v>OS0001DM</v>
          </cell>
          <cell r="B115" t="str">
            <v>RATSIMBAZAFY Francis Kevin</v>
          </cell>
          <cell r="C115" t="str">
            <v>Contrôleur Financier</v>
          </cell>
          <cell r="D115">
            <v>17</v>
          </cell>
          <cell r="E115">
            <v>19.5</v>
          </cell>
          <cell r="F115">
            <v>0</v>
          </cell>
          <cell r="G115">
            <v>0</v>
          </cell>
          <cell r="H115">
            <v>19.5</v>
          </cell>
          <cell r="I115" t="str">
            <v>Anosizato</v>
          </cell>
        </row>
        <row r="116">
          <cell r="A116" t="str">
            <v>PM0002DM</v>
          </cell>
          <cell r="B116" t="str">
            <v>RASOLONDRAIBE Anicet</v>
          </cell>
          <cell r="C116" t="str">
            <v>Commercial</v>
          </cell>
          <cell r="D116">
            <v>41</v>
          </cell>
          <cell r="E116">
            <v>43.5</v>
          </cell>
          <cell r="F116">
            <v>0</v>
          </cell>
          <cell r="G116">
            <v>6</v>
          </cell>
          <cell r="H116">
            <v>37.5</v>
          </cell>
          <cell r="I116" t="str">
            <v>Anosizato</v>
          </cell>
        </row>
        <row r="117">
          <cell r="A117" t="str">
            <v>AP0244UF</v>
          </cell>
          <cell r="B117" t="str">
            <v>RANDRIAMANAJARA  Safidilalao Marie Dieu Donnée</v>
          </cell>
          <cell r="C117" t="str">
            <v>Agent de production</v>
          </cell>
          <cell r="D117">
            <v>44.5</v>
          </cell>
          <cell r="E117">
            <v>47</v>
          </cell>
          <cell r="F117">
            <v>0</v>
          </cell>
          <cell r="G117">
            <v>6</v>
          </cell>
          <cell r="H117">
            <v>41</v>
          </cell>
          <cell r="I117" t="str">
            <v>Anosy Avaratra</v>
          </cell>
        </row>
        <row r="118">
          <cell r="A118" t="str">
            <v>CH0049DM</v>
          </cell>
          <cell r="B118" t="str">
            <v>RAZAFINDRAMIADANJATO Veromanitriniony Josoa</v>
          </cell>
          <cell r="C118" t="str">
            <v>Chauffeur</v>
          </cell>
          <cell r="D118">
            <v>37.083333333333329</v>
          </cell>
          <cell r="E118">
            <v>39.583333333333329</v>
          </cell>
          <cell r="F118">
            <v>0</v>
          </cell>
          <cell r="G118">
            <v>0</v>
          </cell>
          <cell r="H118">
            <v>39.583333333333329</v>
          </cell>
          <cell r="I118" t="str">
            <v>Anosizato</v>
          </cell>
        </row>
        <row r="119">
          <cell r="A119" t="str">
            <v>AP0251UM</v>
          </cell>
          <cell r="B119" t="str">
            <v>RANDRIANARISON Lantoniaina José</v>
          </cell>
          <cell r="C119" t="str">
            <v>Agent de production</v>
          </cell>
          <cell r="D119">
            <v>36</v>
          </cell>
          <cell r="E119">
            <v>38.5</v>
          </cell>
          <cell r="F119">
            <v>0</v>
          </cell>
          <cell r="G119">
            <v>0</v>
          </cell>
          <cell r="H119">
            <v>38.5</v>
          </cell>
          <cell r="I119" t="str">
            <v>Anosy Avaratra</v>
          </cell>
        </row>
        <row r="120">
          <cell r="A120" t="str">
            <v>AP0252UM</v>
          </cell>
          <cell r="B120" t="str">
            <v>RANDRIANANTENAINA Jean Jacques</v>
          </cell>
          <cell r="C120" t="str">
            <v>Agent de production</v>
          </cell>
          <cell r="D120">
            <v>52</v>
          </cell>
          <cell r="E120">
            <v>54.5</v>
          </cell>
          <cell r="F120">
            <v>0</v>
          </cell>
          <cell r="G120">
            <v>4</v>
          </cell>
          <cell r="H120">
            <v>50.5</v>
          </cell>
          <cell r="I120" t="str">
            <v>Anosy Avaratra</v>
          </cell>
        </row>
        <row r="121">
          <cell r="A121" t="str">
            <v>AM0054DM</v>
          </cell>
          <cell r="B121" t="str">
            <v>DJAOVITA Ismaël</v>
          </cell>
          <cell r="C121" t="str">
            <v xml:space="preserve">Responsable Contrôle &amp; Audit </v>
          </cell>
          <cell r="D121">
            <v>58.75</v>
          </cell>
          <cell r="E121">
            <v>61.25</v>
          </cell>
          <cell r="F121">
            <v>0</v>
          </cell>
          <cell r="G121">
            <v>2</v>
          </cell>
          <cell r="H121">
            <v>59.25</v>
          </cell>
          <cell r="I121" t="str">
            <v>Ankorondrano</v>
          </cell>
        </row>
        <row r="122">
          <cell r="A122" t="str">
            <v>AS0028UM</v>
          </cell>
          <cell r="B122" t="str">
            <v>RASOLOFONIAINA Njakatiana Olivier</v>
          </cell>
          <cell r="C122" t="str">
            <v>Agent de sécurité</v>
          </cell>
          <cell r="D122">
            <v>35</v>
          </cell>
          <cell r="E122">
            <v>37.5</v>
          </cell>
          <cell r="F122">
            <v>0</v>
          </cell>
          <cell r="G122">
            <v>0</v>
          </cell>
          <cell r="H122">
            <v>37.5</v>
          </cell>
          <cell r="I122" t="str">
            <v>Anosy Avaratra</v>
          </cell>
        </row>
        <row r="123">
          <cell r="A123" t="str">
            <v>AC0047DM</v>
          </cell>
          <cell r="B123" t="str">
            <v>RABEMANANJARA Njato Tsilavina</v>
          </cell>
          <cell r="C123" t="str">
            <v>commercial</v>
          </cell>
          <cell r="D123">
            <v>15</v>
          </cell>
          <cell r="E123">
            <v>17.5</v>
          </cell>
          <cell r="F123">
            <v>0</v>
          </cell>
          <cell r="G123">
            <v>0</v>
          </cell>
          <cell r="H123">
            <v>17.5</v>
          </cell>
          <cell r="I123" t="str">
            <v>Anosizato</v>
          </cell>
        </row>
        <row r="124">
          <cell r="A124" t="str">
            <v>ACH039DM</v>
          </cell>
          <cell r="B124" t="str">
            <v>TOLOJANAHARY Jean Denis</v>
          </cell>
          <cell r="C124" t="str">
            <v>Aide Magasinier</v>
          </cell>
          <cell r="D124">
            <v>19</v>
          </cell>
          <cell r="E124">
            <v>21.5</v>
          </cell>
          <cell r="F124">
            <v>0</v>
          </cell>
          <cell r="G124">
            <v>0</v>
          </cell>
          <cell r="H124">
            <v>21.5</v>
          </cell>
          <cell r="I124" t="str">
            <v>Anosizato</v>
          </cell>
        </row>
        <row r="125">
          <cell r="A125" t="str">
            <v>ACH040DM</v>
          </cell>
          <cell r="B125" t="str">
            <v>TOVO-HANDRINIAINA Rolland</v>
          </cell>
          <cell r="C125" t="str">
            <v>pointeur magasin</v>
          </cell>
          <cell r="D125">
            <v>29.5</v>
          </cell>
          <cell r="E125">
            <v>32</v>
          </cell>
          <cell r="F125">
            <v>0</v>
          </cell>
          <cell r="G125">
            <v>0</v>
          </cell>
          <cell r="H125">
            <v>32</v>
          </cell>
          <cell r="I125" t="str">
            <v>Anosizato</v>
          </cell>
        </row>
        <row r="126">
          <cell r="A126" t="str">
            <v>AS0029UM</v>
          </cell>
          <cell r="B126" t="str">
            <v>RAKOTOARISOA André</v>
          </cell>
          <cell r="C126" t="str">
            <v>Agent de sécurité</v>
          </cell>
          <cell r="D126">
            <v>32.5</v>
          </cell>
          <cell r="E126">
            <v>35</v>
          </cell>
          <cell r="F126">
            <v>0</v>
          </cell>
          <cell r="G126">
            <v>0</v>
          </cell>
          <cell r="H126">
            <v>35</v>
          </cell>
          <cell r="I126" t="str">
            <v>Anosy Avaratra</v>
          </cell>
        </row>
        <row r="127">
          <cell r="A127" t="str">
            <v>AP0254UM</v>
          </cell>
          <cell r="B127" t="str">
            <v>RABETSIMANDRATO Solofoniaina Mamy tolotra Fidèle</v>
          </cell>
          <cell r="C127" t="str">
            <v>Agent de production</v>
          </cell>
          <cell r="D127">
            <v>38</v>
          </cell>
          <cell r="E127">
            <v>40.5</v>
          </cell>
          <cell r="F127">
            <v>0</v>
          </cell>
          <cell r="G127">
            <v>6</v>
          </cell>
          <cell r="H127">
            <v>34.5</v>
          </cell>
          <cell r="I127" t="str">
            <v>Anosy Avaratra</v>
          </cell>
        </row>
        <row r="128">
          <cell r="A128" t="str">
            <v>AP0259UF</v>
          </cell>
          <cell r="B128" t="str">
            <v>RAZAIARISOA Rosa</v>
          </cell>
          <cell r="C128" t="str">
            <v>Agent de production</v>
          </cell>
          <cell r="D128">
            <v>7.5</v>
          </cell>
          <cell r="E128">
            <v>10</v>
          </cell>
          <cell r="F128">
            <v>0</v>
          </cell>
          <cell r="G128">
            <v>0</v>
          </cell>
          <cell r="H128">
            <v>10</v>
          </cell>
          <cell r="I128" t="str">
            <v>Anosy Avaratra</v>
          </cell>
        </row>
        <row r="129">
          <cell r="A129" t="str">
            <v>AP0260UF</v>
          </cell>
          <cell r="B129" t="str">
            <v>RAVELOARISOA Todisoa Hortense</v>
          </cell>
          <cell r="C129" t="str">
            <v>Agent de production</v>
          </cell>
          <cell r="D129">
            <v>39.5</v>
          </cell>
          <cell r="E129">
            <v>42</v>
          </cell>
          <cell r="F129">
            <v>0</v>
          </cell>
          <cell r="G129">
            <v>0</v>
          </cell>
          <cell r="H129">
            <v>42</v>
          </cell>
          <cell r="I129" t="str">
            <v>Anosy Avaratra</v>
          </cell>
        </row>
        <row r="130">
          <cell r="A130" t="str">
            <v>AC0050DM</v>
          </cell>
          <cell r="B130" t="str">
            <v>RASOLOMANANA Tahiana Christian</v>
          </cell>
          <cell r="C130" t="str">
            <v>Commercial</v>
          </cell>
          <cell r="D130">
            <v>27.5</v>
          </cell>
          <cell r="E130">
            <v>30</v>
          </cell>
          <cell r="F130">
            <v>0</v>
          </cell>
          <cell r="G130">
            <v>0</v>
          </cell>
          <cell r="H130">
            <v>30</v>
          </cell>
          <cell r="I130" t="str">
            <v>Anosizato</v>
          </cell>
        </row>
        <row r="131">
          <cell r="A131" t="str">
            <v>AC0053DM</v>
          </cell>
          <cell r="B131" t="str">
            <v>RAMAROVAHOAKA Harizo Miangalinirina</v>
          </cell>
          <cell r="C131" t="str">
            <v>commercial</v>
          </cell>
          <cell r="D131">
            <v>45.5</v>
          </cell>
          <cell r="E131">
            <v>48</v>
          </cell>
          <cell r="F131">
            <v>0</v>
          </cell>
          <cell r="G131">
            <v>0</v>
          </cell>
          <cell r="H131">
            <v>48</v>
          </cell>
          <cell r="I131" t="str">
            <v>Anosizato</v>
          </cell>
        </row>
        <row r="132">
          <cell r="A132" t="str">
            <v>AC0054DM</v>
          </cell>
          <cell r="B132" t="str">
            <v>RABEMANANTSOA Nantenaina Jean Roger</v>
          </cell>
          <cell r="C132" t="str">
            <v>commercial</v>
          </cell>
          <cell r="D132">
            <v>37.5</v>
          </cell>
          <cell r="E132">
            <v>39.166666666666664</v>
          </cell>
          <cell r="F132">
            <v>0</v>
          </cell>
          <cell r="G132">
            <v>0</v>
          </cell>
          <cell r="H132">
            <v>39.166666666666664</v>
          </cell>
          <cell r="I132" t="str">
            <v>Majunga</v>
          </cell>
        </row>
        <row r="133">
          <cell r="A133" t="str">
            <v>AM0061DM</v>
          </cell>
          <cell r="B133" t="str">
            <v>HASSIM Habib Arnaud</v>
          </cell>
          <cell r="C133" t="str">
            <v>Responsable Développement</v>
          </cell>
          <cell r="D133">
            <v>40</v>
          </cell>
          <cell r="E133">
            <v>42.5</v>
          </cell>
          <cell r="F133">
            <v>0</v>
          </cell>
          <cell r="G133">
            <v>0</v>
          </cell>
          <cell r="H133">
            <v>42.5</v>
          </cell>
          <cell r="I133" t="str">
            <v>Ankorondrano</v>
          </cell>
        </row>
        <row r="134">
          <cell r="A134" t="str">
            <v>AM0060UM</v>
          </cell>
          <cell r="B134" t="str">
            <v>GROEME Yanik Sooraj</v>
          </cell>
          <cell r="C134" t="str">
            <v>Responsable Technique</v>
          </cell>
          <cell r="D134">
            <v>10</v>
          </cell>
          <cell r="E134">
            <v>12.5</v>
          </cell>
          <cell r="F134">
            <v>0</v>
          </cell>
          <cell r="G134">
            <v>0</v>
          </cell>
          <cell r="H134">
            <v>12.5</v>
          </cell>
          <cell r="I134" t="str">
            <v>Anosy Avaratra</v>
          </cell>
        </row>
        <row r="135">
          <cell r="A135" t="str">
            <v>AC0062DF</v>
          </cell>
          <cell r="B135" t="str">
            <v>RAKOTONIAINA Raharimiadana Volanirina Stephanie</v>
          </cell>
          <cell r="C135" t="str">
            <v>Commercial</v>
          </cell>
          <cell r="D135">
            <v>28.5</v>
          </cell>
          <cell r="E135">
            <v>31</v>
          </cell>
          <cell r="F135">
            <v>0</v>
          </cell>
          <cell r="G135">
            <v>0</v>
          </cell>
          <cell r="H135">
            <v>31</v>
          </cell>
          <cell r="I135" t="str">
            <v>Anosizato</v>
          </cell>
        </row>
        <row r="136">
          <cell r="A136" t="str">
            <v>AC0063DM</v>
          </cell>
          <cell r="B136" t="str">
            <v xml:space="preserve">RAZAFIMANDIMBY Safidy Narindra </v>
          </cell>
          <cell r="C136" t="str">
            <v>Commercial</v>
          </cell>
          <cell r="D136">
            <v>10</v>
          </cell>
          <cell r="E136">
            <v>12.5</v>
          </cell>
          <cell r="F136">
            <v>0</v>
          </cell>
          <cell r="G136">
            <v>1.5</v>
          </cell>
          <cell r="H136">
            <v>11</v>
          </cell>
          <cell r="I136" t="str">
            <v>Anosizato</v>
          </cell>
        </row>
        <row r="137">
          <cell r="A137" t="str">
            <v>AV0008DM</v>
          </cell>
          <cell r="B137" t="str">
            <v>RANDRIANARISON Jean Lala Remi</v>
          </cell>
          <cell r="C137" t="str">
            <v>Merchandiseur</v>
          </cell>
          <cell r="D137">
            <v>30.5</v>
          </cell>
          <cell r="E137">
            <v>33</v>
          </cell>
          <cell r="F137">
            <v>0</v>
          </cell>
          <cell r="G137">
            <v>0</v>
          </cell>
          <cell r="H137">
            <v>33</v>
          </cell>
          <cell r="I137" t="str">
            <v>Anosizato</v>
          </cell>
        </row>
        <row r="138">
          <cell r="A138" t="str">
            <v>AP0263UF</v>
          </cell>
          <cell r="B138" t="str">
            <v>RASOANOMENJANAHARY Fara Anie</v>
          </cell>
          <cell r="C138" t="str">
            <v>Cuisinière</v>
          </cell>
          <cell r="D138">
            <v>37.5</v>
          </cell>
          <cell r="E138">
            <v>40</v>
          </cell>
          <cell r="F138">
            <v>0</v>
          </cell>
          <cell r="G138">
            <v>0</v>
          </cell>
          <cell r="H138">
            <v>40</v>
          </cell>
          <cell r="I138" t="str">
            <v>Anosy Avaratra</v>
          </cell>
        </row>
        <row r="139">
          <cell r="A139" t="str">
            <v>CH0061DM</v>
          </cell>
          <cell r="B139" t="str">
            <v>RANARISOA Riana Lalaina Tantely</v>
          </cell>
          <cell r="C139" t="str">
            <v>Chauffeur</v>
          </cell>
          <cell r="D139">
            <v>21</v>
          </cell>
          <cell r="E139">
            <v>23.5</v>
          </cell>
          <cell r="F139">
            <v>0</v>
          </cell>
          <cell r="G139">
            <v>0</v>
          </cell>
          <cell r="H139">
            <v>23.5</v>
          </cell>
          <cell r="I139" t="str">
            <v>Anosizato</v>
          </cell>
        </row>
        <row r="140">
          <cell r="A140" t="str">
            <v>CH0063DM</v>
          </cell>
          <cell r="B140" t="str">
            <v>RANDRIAMBOLASATA Philemon</v>
          </cell>
          <cell r="C140" t="str">
            <v>Chauffeur</v>
          </cell>
          <cell r="D140">
            <v>32.583333333333336</v>
          </cell>
          <cell r="E140">
            <v>35.083333333333336</v>
          </cell>
          <cell r="F140">
            <v>0</v>
          </cell>
          <cell r="G140">
            <v>0</v>
          </cell>
          <cell r="H140">
            <v>35.083333333333336</v>
          </cell>
          <cell r="I140" t="str">
            <v>Anosizato</v>
          </cell>
        </row>
        <row r="141">
          <cell r="A141" t="str">
            <v>AS0033DM</v>
          </cell>
          <cell r="B141" t="str">
            <v>RAKOTOARIZAO Herizo Nantenaina</v>
          </cell>
          <cell r="C141" t="str">
            <v>Agent de sécurité</v>
          </cell>
          <cell r="D141">
            <v>32.5</v>
          </cell>
          <cell r="E141">
            <v>35</v>
          </cell>
          <cell r="F141">
            <v>0</v>
          </cell>
          <cell r="G141">
            <v>0</v>
          </cell>
          <cell r="H141">
            <v>35</v>
          </cell>
          <cell r="I141" t="str">
            <v>Anosizato</v>
          </cell>
        </row>
        <row r="142">
          <cell r="A142" t="str">
            <v>AM0066UM</v>
          </cell>
          <cell r="B142" t="str">
            <v>RAJOELIARISOA Jordy Vallera</v>
          </cell>
          <cell r="C142" t="str">
            <v>Responsable Magasin</v>
          </cell>
          <cell r="D142">
            <v>30.75</v>
          </cell>
          <cell r="E142">
            <v>33.25</v>
          </cell>
          <cell r="F142">
            <v>0</v>
          </cell>
          <cell r="G142">
            <v>0</v>
          </cell>
          <cell r="H142">
            <v>33.25</v>
          </cell>
          <cell r="I142" t="str">
            <v>Anosizato</v>
          </cell>
        </row>
        <row r="143">
          <cell r="A143" t="str">
            <v>AC0068DF</v>
          </cell>
          <cell r="B143" t="str">
            <v>HARILALAINA Solange Matoky</v>
          </cell>
          <cell r="C143" t="str">
            <v>Commercial</v>
          </cell>
          <cell r="D143">
            <v>18</v>
          </cell>
          <cell r="E143">
            <v>20.5</v>
          </cell>
          <cell r="F143">
            <v>0</v>
          </cell>
          <cell r="G143">
            <v>4</v>
          </cell>
          <cell r="H143">
            <v>16.5</v>
          </cell>
          <cell r="I143" t="str">
            <v>Anosizato</v>
          </cell>
        </row>
        <row r="144">
          <cell r="A144" t="str">
            <v>AC0069DM</v>
          </cell>
          <cell r="B144" t="str">
            <v>RAFALIMANANA Miandrisoa</v>
          </cell>
          <cell r="C144" t="str">
            <v>Commercial</v>
          </cell>
          <cell r="D144">
            <v>6</v>
          </cell>
          <cell r="E144">
            <v>8.5</v>
          </cell>
          <cell r="F144">
            <v>0</v>
          </cell>
          <cell r="G144">
            <v>0</v>
          </cell>
          <cell r="H144">
            <v>8.5</v>
          </cell>
          <cell r="I144" t="str">
            <v>Anosizato</v>
          </cell>
        </row>
        <row r="145">
          <cell r="A145" t="str">
            <v>AM0067DM</v>
          </cell>
          <cell r="B145" t="str">
            <v>RANDRIANASOLO Mahefa Harivelo</v>
          </cell>
          <cell r="C145" t="str">
            <v>Responsable Commercial Régionnal</v>
          </cell>
          <cell r="D145">
            <v>12.5</v>
          </cell>
          <cell r="E145">
            <v>15</v>
          </cell>
          <cell r="F145">
            <v>0</v>
          </cell>
          <cell r="G145">
            <v>0</v>
          </cell>
          <cell r="H145">
            <v>15</v>
          </cell>
          <cell r="I145" t="str">
            <v>Anosizato</v>
          </cell>
        </row>
        <row r="146">
          <cell r="A146" t="str">
            <v>AC0071DM</v>
          </cell>
          <cell r="B146" t="str">
            <v>ANDRIAMANJATO Rivosoa</v>
          </cell>
          <cell r="C146" t="str">
            <v>Commercial</v>
          </cell>
          <cell r="D146">
            <v>17.5</v>
          </cell>
          <cell r="E146">
            <v>20</v>
          </cell>
          <cell r="F146">
            <v>0</v>
          </cell>
          <cell r="G146">
            <v>0.5</v>
          </cell>
          <cell r="H146">
            <v>19.5</v>
          </cell>
          <cell r="I146" t="str">
            <v>Anosizato</v>
          </cell>
        </row>
        <row r="147">
          <cell r="A147" t="str">
            <v>CH0066DM</v>
          </cell>
          <cell r="B147" t="str">
            <v>RANOMENJANAHARY Jean Ona</v>
          </cell>
          <cell r="C147" t="str">
            <v>Chauffeur</v>
          </cell>
          <cell r="D147">
            <v>14.5</v>
          </cell>
          <cell r="E147">
            <v>17</v>
          </cell>
          <cell r="F147">
            <v>0</v>
          </cell>
          <cell r="G147">
            <v>0</v>
          </cell>
          <cell r="H147">
            <v>17</v>
          </cell>
          <cell r="I147" t="str">
            <v>Anosizato</v>
          </cell>
        </row>
        <row r="148">
          <cell r="A148" t="str">
            <v>GM0003AS</v>
          </cell>
          <cell r="B148" t="str">
            <v>RAMAROSON Raymond Charles</v>
          </cell>
          <cell r="C148" t="str">
            <v>Agent de sécurité</v>
          </cell>
          <cell r="D148">
            <v>21.416666666666668</v>
          </cell>
          <cell r="E148">
            <v>23.916666666666668</v>
          </cell>
          <cell r="F148">
            <v>0</v>
          </cell>
          <cell r="G148">
            <v>0</v>
          </cell>
          <cell r="H148">
            <v>23.916666666666668</v>
          </cell>
          <cell r="I148" t="str">
            <v>Ankorondrano</v>
          </cell>
        </row>
        <row r="149">
          <cell r="A149" t="str">
            <v>AC0072DM</v>
          </cell>
          <cell r="B149" t="str">
            <v>RAVOLOLOMANANJARA Rondromalala</v>
          </cell>
          <cell r="C149" t="str">
            <v>Commercial</v>
          </cell>
          <cell r="D149">
            <v>17.5</v>
          </cell>
          <cell r="E149">
            <v>20</v>
          </cell>
          <cell r="F149">
            <v>0</v>
          </cell>
          <cell r="G149">
            <v>0</v>
          </cell>
          <cell r="H149">
            <v>20</v>
          </cell>
          <cell r="I149" t="str">
            <v>Anosizato</v>
          </cell>
        </row>
        <row r="150">
          <cell r="A150" t="str">
            <v>AC0074DM</v>
          </cell>
          <cell r="B150" t="str">
            <v>RAKOTONIAINA Fanomezantsoa Mario</v>
          </cell>
          <cell r="C150" t="str">
            <v>Commercial</v>
          </cell>
          <cell r="D150">
            <v>17.5</v>
          </cell>
          <cell r="E150">
            <v>20</v>
          </cell>
          <cell r="F150">
            <v>0</v>
          </cell>
          <cell r="G150">
            <v>0</v>
          </cell>
          <cell r="H150">
            <v>20</v>
          </cell>
          <cell r="I150" t="str">
            <v>Majunga</v>
          </cell>
        </row>
        <row r="151">
          <cell r="A151" t="str">
            <v>CH0068DM</v>
          </cell>
          <cell r="B151" t="str">
            <v>MANAMIHAJA Tolojanahary Alain Frederic</v>
          </cell>
          <cell r="C151" t="str">
            <v>Chauffeur</v>
          </cell>
          <cell r="D151">
            <v>14.833333333333332</v>
          </cell>
          <cell r="E151">
            <v>17.333333333333332</v>
          </cell>
          <cell r="F151">
            <v>0</v>
          </cell>
          <cell r="G151">
            <v>0</v>
          </cell>
          <cell r="H151">
            <v>17.333333333333332</v>
          </cell>
          <cell r="I151" t="str">
            <v>Anosizato</v>
          </cell>
        </row>
        <row r="152">
          <cell r="A152" t="str">
            <v>AC0070DM</v>
          </cell>
          <cell r="B152" t="str">
            <v>RAZAFIMANDIMBY Ely Ari-manalina</v>
          </cell>
          <cell r="C152" t="str">
            <v>Commercial</v>
          </cell>
          <cell r="D152">
            <v>9</v>
          </cell>
          <cell r="E152">
            <v>11.5</v>
          </cell>
          <cell r="F152">
            <v>0</v>
          </cell>
          <cell r="G152">
            <v>0</v>
          </cell>
          <cell r="H152">
            <v>11.5</v>
          </cell>
          <cell r="I152" t="str">
            <v>Anosizato</v>
          </cell>
        </row>
        <row r="153">
          <cell r="A153" t="str">
            <v>CH0069DM</v>
          </cell>
          <cell r="B153" t="str">
            <v>RAZANAKOTO Johnson</v>
          </cell>
          <cell r="C153" t="str">
            <v>Chauffeur</v>
          </cell>
          <cell r="D153">
            <v>-1</v>
          </cell>
          <cell r="E153">
            <v>1.5</v>
          </cell>
          <cell r="F153">
            <v>0</v>
          </cell>
          <cell r="G153">
            <v>0</v>
          </cell>
          <cell r="H153">
            <v>1.5</v>
          </cell>
          <cell r="I153" t="str">
            <v>Ankorondrano</v>
          </cell>
        </row>
        <row r="154">
          <cell r="A154" t="str">
            <v>CH0070DM</v>
          </cell>
          <cell r="B154" t="str">
            <v>RANDRIAMBOLOLONANIRINA Lucien</v>
          </cell>
          <cell r="C154" t="str">
            <v>Chauffeur</v>
          </cell>
          <cell r="D154">
            <v>10</v>
          </cell>
          <cell r="E154">
            <v>12.5</v>
          </cell>
          <cell r="F154">
            <v>0</v>
          </cell>
          <cell r="G154">
            <v>0</v>
          </cell>
          <cell r="H154">
            <v>12.5</v>
          </cell>
          <cell r="I154" t="str">
            <v>Anosizato</v>
          </cell>
        </row>
        <row r="155">
          <cell r="A155" t="str">
            <v>AM0062DM</v>
          </cell>
          <cell r="B155" t="str">
            <v>PUNCHAMGOSS Shanawaz</v>
          </cell>
          <cell r="C155" t="str">
            <v>DAF</v>
          </cell>
          <cell r="D155">
            <v>10</v>
          </cell>
          <cell r="E155">
            <v>12.5</v>
          </cell>
          <cell r="F155">
            <v>0</v>
          </cell>
          <cell r="G155">
            <v>0</v>
          </cell>
          <cell r="H155">
            <v>12.5</v>
          </cell>
          <cell r="I155" t="str">
            <v>Ankorondrano</v>
          </cell>
        </row>
        <row r="156">
          <cell r="A156" t="str">
            <v>CH0071DM</v>
          </cell>
          <cell r="B156" t="str">
            <v>RASOLOMAMPIONONA Herinjatovo</v>
          </cell>
          <cell r="C156" t="str">
            <v>Chauffeur</v>
          </cell>
          <cell r="D156">
            <v>7.0833333333333339</v>
          </cell>
          <cell r="E156">
            <v>9.5833333333333339</v>
          </cell>
          <cell r="F156">
            <v>0</v>
          </cell>
          <cell r="G156">
            <v>0</v>
          </cell>
          <cell r="H156">
            <v>9.5833333333333339</v>
          </cell>
          <cell r="I156" t="str">
            <v>Anosizato</v>
          </cell>
        </row>
        <row r="157">
          <cell r="A157" t="str">
            <v>AS0034DM</v>
          </cell>
          <cell r="B157" t="str">
            <v>RAZAFIMANDIMBY Heritiana Adrien</v>
          </cell>
          <cell r="C157" t="str">
            <v>Agent de sécurité</v>
          </cell>
          <cell r="D157">
            <v>5.5</v>
          </cell>
          <cell r="E157">
            <v>8</v>
          </cell>
          <cell r="F157">
            <v>0</v>
          </cell>
          <cell r="G157">
            <v>0</v>
          </cell>
          <cell r="H157">
            <v>8</v>
          </cell>
          <cell r="I157" t="str">
            <v>Anosizato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itement depot &amp; province"/>
      <sheetName val="traitement siege"/>
      <sheetName val="TRAITEMENT USINE"/>
      <sheetName val="TECHNOPET"/>
    </sheetNames>
    <sheetDataSet>
      <sheetData sheetId="0" refreshError="1">
        <row r="5">
          <cell r="A5" t="str">
            <v>Matricule</v>
          </cell>
        </row>
        <row r="6">
          <cell r="A6" t="str">
            <v>AA0002DM</v>
          </cell>
        </row>
        <row r="7">
          <cell r="A7" t="str">
            <v>AC0016DM</v>
          </cell>
        </row>
        <row r="8">
          <cell r="A8" t="str">
            <v>AC0031DM</v>
          </cell>
        </row>
        <row r="9">
          <cell r="A9" t="str">
            <v>AC0032DM</v>
          </cell>
        </row>
        <row r="10">
          <cell r="A10" t="str">
            <v>ACH010DM</v>
          </cell>
        </row>
        <row r="11">
          <cell r="A11" t="str">
            <v>ACH011DM</v>
          </cell>
        </row>
        <row r="12">
          <cell r="A12" t="str">
            <v>ACH012DM</v>
          </cell>
        </row>
        <row r="13">
          <cell r="A13" t="str">
            <v>ACH017DM</v>
          </cell>
        </row>
        <row r="14">
          <cell r="A14" t="str">
            <v>ACH022DM</v>
          </cell>
        </row>
        <row r="15">
          <cell r="A15" t="str">
            <v>ACH025DM</v>
          </cell>
        </row>
        <row r="16">
          <cell r="A16" t="str">
            <v>ACH031DM</v>
          </cell>
        </row>
        <row r="17">
          <cell r="A17" t="str">
            <v>ACH032DM</v>
          </cell>
        </row>
        <row r="18">
          <cell r="A18" t="str">
            <v>ACH035DM</v>
          </cell>
        </row>
        <row r="19">
          <cell r="A19" t="str">
            <v>AM0011DM</v>
          </cell>
        </row>
        <row r="20">
          <cell r="A20" t="str">
            <v>AM0017DF</v>
          </cell>
        </row>
        <row r="21">
          <cell r="A21" t="str">
            <v>AP0042DM</v>
          </cell>
        </row>
        <row r="22">
          <cell r="A22" t="str">
            <v>AP0088DF</v>
          </cell>
        </row>
        <row r="23">
          <cell r="A23" t="str">
            <v>AP0089DM</v>
          </cell>
        </row>
        <row r="24">
          <cell r="A24" t="str">
            <v>AP0092DF</v>
          </cell>
        </row>
        <row r="25">
          <cell r="A25" t="str">
            <v>AP0096DM</v>
          </cell>
        </row>
        <row r="26">
          <cell r="A26" t="str">
            <v>AS0008DM</v>
          </cell>
        </row>
        <row r="27">
          <cell r="A27" t="str">
            <v>AS0011DM</v>
          </cell>
        </row>
        <row r="28">
          <cell r="A28" t="str">
            <v>AS0025DM</v>
          </cell>
        </row>
        <row r="29">
          <cell r="A29" t="str">
            <v>AV0001DM</v>
          </cell>
        </row>
        <row r="30">
          <cell r="A30" t="str">
            <v>AV0006DM</v>
          </cell>
        </row>
        <row r="31">
          <cell r="A31" t="str">
            <v>CH0003DM</v>
          </cell>
        </row>
        <row r="32">
          <cell r="A32" t="str">
            <v>CH0004DM</v>
          </cell>
        </row>
        <row r="33">
          <cell r="A33" t="str">
            <v>CH0005DM</v>
          </cell>
        </row>
        <row r="34">
          <cell r="A34" t="str">
            <v>CH0019DM</v>
          </cell>
        </row>
        <row r="35">
          <cell r="A35" t="str">
            <v>CH0035DM</v>
          </cell>
        </row>
        <row r="36">
          <cell r="A36" t="str">
            <v>CH0040DM</v>
          </cell>
        </row>
        <row r="37">
          <cell r="A37" t="str">
            <v>CH0041DM</v>
          </cell>
        </row>
        <row r="38">
          <cell r="A38" t="str">
            <v>OS0001DM</v>
          </cell>
        </row>
        <row r="39">
          <cell r="A39" t="str">
            <v>PM0002DM</v>
          </cell>
        </row>
        <row r="40">
          <cell r="A40" t="str">
            <v>CH0049DM</v>
          </cell>
        </row>
        <row r="41">
          <cell r="A41" t="str">
            <v>AC0047DM</v>
          </cell>
        </row>
        <row r="42">
          <cell r="A42" t="str">
            <v>ACH039DM</v>
          </cell>
        </row>
        <row r="43">
          <cell r="A43" t="str">
            <v>ACH040DM</v>
          </cell>
        </row>
        <row r="44">
          <cell r="A44" t="str">
            <v>AC0050DM</v>
          </cell>
        </row>
        <row r="45">
          <cell r="A45" t="str">
            <v>AC0053DM</v>
          </cell>
        </row>
        <row r="46">
          <cell r="A46" t="str">
            <v>AC0062DF</v>
          </cell>
        </row>
        <row r="47">
          <cell r="A47" t="str">
            <v>AC0063DM</v>
          </cell>
        </row>
        <row r="48">
          <cell r="A48" t="str">
            <v>AV0008DM</v>
          </cell>
        </row>
        <row r="49">
          <cell r="A49" t="str">
            <v>CH0061DM</v>
          </cell>
        </row>
        <row r="50">
          <cell r="A50" t="str">
            <v>CH0063DM</v>
          </cell>
        </row>
        <row r="51">
          <cell r="A51" t="str">
            <v>AS0033DM</v>
          </cell>
        </row>
        <row r="52">
          <cell r="A52" t="str">
            <v>AM0066UM</v>
          </cell>
        </row>
        <row r="53">
          <cell r="A53" t="str">
            <v>AC0068DF</v>
          </cell>
        </row>
        <row r="54">
          <cell r="A54" t="str">
            <v>AC0069DM</v>
          </cell>
        </row>
        <row r="55">
          <cell r="A55" t="str">
            <v>AM0067DM</v>
          </cell>
        </row>
        <row r="56">
          <cell r="A56" t="str">
            <v>AC0071DM</v>
          </cell>
        </row>
        <row r="57">
          <cell r="A57" t="str">
            <v>CH0066DM</v>
          </cell>
        </row>
        <row r="58">
          <cell r="A58" t="str">
            <v>AC0072DM</v>
          </cell>
        </row>
        <row r="59">
          <cell r="A59" t="str">
            <v>CH0068DM</v>
          </cell>
        </row>
        <row r="60">
          <cell r="A60" t="str">
            <v>AC0070DM</v>
          </cell>
        </row>
        <row r="61">
          <cell r="A61" t="str">
            <v>CH0070DM</v>
          </cell>
        </row>
        <row r="62">
          <cell r="A62" t="str">
            <v>CH0071DM</v>
          </cell>
        </row>
        <row r="63">
          <cell r="A63" t="str">
            <v>AS0034DM</v>
          </cell>
        </row>
        <row r="64">
          <cell r="A64" t="str">
            <v>AP0097DM</v>
          </cell>
        </row>
        <row r="65">
          <cell r="A65" t="str">
            <v>CH0072DM</v>
          </cell>
        </row>
        <row r="66">
          <cell r="A66" t="str">
            <v>OS0009DM</v>
          </cell>
        </row>
        <row r="67">
          <cell r="A67" t="str">
            <v>OS0010DF</v>
          </cell>
        </row>
        <row r="68">
          <cell r="A68" t="str">
            <v>ACH041DM</v>
          </cell>
        </row>
        <row r="69">
          <cell r="A69" t="str">
            <v>OS0011DM</v>
          </cell>
        </row>
        <row r="70">
          <cell r="A70" t="str">
            <v>AS0022DM</v>
          </cell>
        </row>
        <row r="71">
          <cell r="A71" t="str">
            <v>AC0054DM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OD "/>
      <sheetName val="formulaire"/>
      <sheetName val="congé+abs"/>
      <sheetName val="calcul congé"/>
      <sheetName val="Feuil1"/>
      <sheetName val="BOA et autres banques"/>
      <sheetName val="BFV"/>
      <sheetName val="BMOI"/>
      <sheetName val="Espèces"/>
      <sheetName val="Espèces 1"/>
      <sheetName val="Espèces 1modifier"/>
      <sheetName val="Espèces 1modifier (2)"/>
    </sheetNames>
    <sheetDataSet>
      <sheetData sheetId="0">
        <row r="8">
          <cell r="A8" t="str">
            <v>Matricule</v>
          </cell>
          <cell r="B8" t="str">
            <v>Nom et Prénoms</v>
          </cell>
          <cell r="C8" t="str">
            <v>Poste</v>
          </cell>
          <cell r="D8" t="str">
            <v>Catégorie</v>
          </cell>
          <cell r="E8" t="str">
            <v>Lieu de Travail</v>
          </cell>
          <cell r="F8" t="str">
            <v>Date d'embauche</v>
          </cell>
          <cell r="G8" t="str">
            <v>Date de rupture</v>
          </cell>
          <cell r="H8" t="str">
            <v>Heure de travail</v>
          </cell>
          <cell r="I8" t="str">
            <v>Sal base</v>
          </cell>
          <cell r="J8" t="str">
            <v>Nb Abs Non Rem</v>
          </cell>
          <cell r="K8" t="str">
            <v>ANR en jour</v>
          </cell>
          <cell r="L8" t="str">
            <v>Abs Non Rem</v>
          </cell>
          <cell r="M8" t="str">
            <v>Nb HS 130%</v>
          </cell>
          <cell r="N8" t="str">
            <v>HS 130%</v>
          </cell>
          <cell r="O8" t="str">
            <v>Nb HS 150%</v>
          </cell>
          <cell r="P8" t="str">
            <v>HS 150%</v>
          </cell>
          <cell r="Q8" t="str">
            <v>Nb Dimanche</v>
          </cell>
          <cell r="R8" t="str">
            <v>MAJ Dimanche</v>
          </cell>
          <cell r="S8" t="str">
            <v>Nb Nuit Hab</v>
          </cell>
          <cell r="T8" t="str">
            <v>Maj nuit 30%</v>
          </cell>
          <cell r="U8" t="str">
            <v>Nb Férié</v>
          </cell>
          <cell r="V8" t="str">
            <v>MAJ Férié 100%</v>
          </cell>
          <cell r="W8" t="str">
            <v>Rappel Salaires</v>
          </cell>
          <cell r="X8" t="str">
            <v>Nb CSS en heures</v>
          </cell>
          <cell r="Y8" t="str">
            <v>Nb Congé SS</v>
          </cell>
          <cell r="Z8" t="str">
            <v>Ret Congé SS</v>
          </cell>
          <cell r="AA8" t="str">
            <v>Nb Perm Excep</v>
          </cell>
          <cell r="AB8" t="str">
            <v>Permiss. Exc.</v>
          </cell>
          <cell r="AC8" t="str">
            <v>Ret Perm Exc</v>
          </cell>
          <cell r="AD8" t="str">
            <v>Nb Abs Maladie</v>
          </cell>
          <cell r="AE8" t="str">
            <v>Indemnité de suspension</v>
          </cell>
          <cell r="AF8" t="str">
            <v>Ret Abs Maladie</v>
          </cell>
          <cell r="AG8" t="str">
            <v>Nb Congés payés en heures</v>
          </cell>
          <cell r="AH8" t="str">
            <v>Nb Congés pris</v>
          </cell>
          <cell r="AI8" t="str">
            <v>SALAIRE MOYEN MENSUEL</v>
          </cell>
          <cell r="AJ8" t="str">
            <v>Alloc Congés</v>
          </cell>
          <cell r="AK8" t="str">
            <v>Ret Abs Congés</v>
          </cell>
          <cell r="AL8" t="str">
            <v>Nb Autres ANR</v>
          </cell>
          <cell r="AM8" t="str">
            <v>Nb Autres ANR en jour</v>
          </cell>
          <cell r="AN8" t="str">
            <v>Autres ANR</v>
          </cell>
          <cell r="AO8" t="str">
            <v>Présence Mi-temps</v>
          </cell>
          <cell r="AP8" t="str">
            <v>Nb ABS MI-TEMPS</v>
          </cell>
          <cell r="AQ8" t="str">
            <v>Nb ABS MI-TEMPS en jour</v>
          </cell>
          <cell r="AR8" t="str">
            <v>Ret ABS Mi-temps</v>
          </cell>
          <cell r="AS8" t="str">
            <v>Nb retards</v>
          </cell>
          <cell r="AT8" t="str">
            <v>Ret Retards</v>
          </cell>
          <cell r="AU8" t="str">
            <v>Rappel salaire</v>
          </cell>
          <cell r="AV8" t="str">
            <v>Nb CM en heures</v>
          </cell>
          <cell r="AW8" t="str">
            <v>Nb CM</v>
          </cell>
          <cell r="AX8" t="str">
            <v>CM</v>
          </cell>
          <cell r="AY8" t="str">
            <v>Nb total heures travaillées</v>
          </cell>
          <cell r="AZ8" t="str">
            <v>Nb jours transport</v>
          </cell>
          <cell r="BA8" t="str">
            <v>Base transport</v>
          </cell>
          <cell r="BB8" t="str">
            <v>Montant transport</v>
          </cell>
          <cell r="BC8" t="str">
            <v xml:space="preserve">Primes </v>
          </cell>
          <cell r="BD8" t="str">
            <v>Prime en % brut</v>
          </cell>
          <cell r="BE8" t="str">
            <v>Prime
en % prorata</v>
          </cell>
          <cell r="BF8" t="str">
            <v>Montant</v>
          </cell>
          <cell r="BG8" t="str">
            <v>PLAFOND
Prime de Performance</v>
          </cell>
          <cell r="BH8" t="str">
            <v>Prime en % brut</v>
          </cell>
          <cell r="BI8" t="str">
            <v>Prime
en % prorata</v>
          </cell>
          <cell r="BJ8" t="str">
            <v>Montant</v>
          </cell>
          <cell r="BK8" t="str">
            <v>Prime exceptionnelle</v>
          </cell>
          <cell r="BL8" t="str">
            <v>Trop perçu</v>
          </cell>
          <cell r="BM8" t="str">
            <v>Solde de congé STC</v>
          </cell>
          <cell r="BN8" t="str">
            <v>ICCP</v>
          </cell>
          <cell r="BO8" t="str">
            <v>Salaire Brut</v>
          </cell>
          <cell r="BP8" t="str">
            <v>CNaPS</v>
          </cell>
          <cell r="BQ8" t="str">
            <v>OSTIE</v>
          </cell>
          <cell r="BR8" t="str">
            <v>Revenu Imposable</v>
          </cell>
          <cell r="BS8" t="str">
            <v>IMPOT DU</v>
          </cell>
          <cell r="BT8" t="str">
            <v>Nombre d'enfants</v>
          </cell>
          <cell r="BU8" t="str">
            <v>Réduction Impôts</v>
          </cell>
          <cell r="BV8" t="str">
            <v>IRSA</v>
          </cell>
          <cell r="BW8" t="str">
            <v>Ecart sur vente</v>
          </cell>
          <cell r="BX8" t="str">
            <v>Avance spéciale</v>
          </cell>
          <cell r="BY8" t="str">
            <v>Avance quinzaina</v>
          </cell>
          <cell r="BZ8" t="str">
            <v>Retenue Primes commerciaux</v>
          </cell>
          <cell r="CA8" t="str">
            <v>Nb jour cantine</v>
          </cell>
          <cell r="CB8" t="str">
            <v>Cantine</v>
          </cell>
          <cell r="CC8" t="str">
            <v>Retenue Pension alimentaire</v>
          </cell>
          <cell r="CD8" t="str">
            <v>Net à payer</v>
          </cell>
          <cell r="CE8" t="str">
            <v>CNAPS P</v>
          </cell>
          <cell r="CF8" t="str">
            <v>OSIE P</v>
          </cell>
          <cell r="CG8" t="str">
            <v>Cout Total</v>
          </cell>
          <cell r="CH8" t="str">
            <v>Site</v>
          </cell>
        </row>
        <row r="9">
          <cell r="A9" t="str">
            <v>AA0001UF</v>
          </cell>
          <cell r="B9" t="str">
            <v>RAHOBIARIMIADANA Miaritiana</v>
          </cell>
          <cell r="C9" t="str">
            <v>Assistante Administrative</v>
          </cell>
          <cell r="D9" t="str">
            <v>5B</v>
          </cell>
          <cell r="E9" t="str">
            <v>Anosy Avaratra</v>
          </cell>
          <cell r="H9">
            <v>173.33</v>
          </cell>
          <cell r="I9">
            <v>340425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11225.895080024331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173.33</v>
          </cell>
          <cell r="AZ9">
            <v>30</v>
          </cell>
          <cell r="BA9">
            <v>15306.12</v>
          </cell>
          <cell r="BB9">
            <v>15306.12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1</v>
          </cell>
          <cell r="BI9">
            <v>1</v>
          </cell>
          <cell r="BJ9">
            <v>0</v>
          </cell>
          <cell r="BO9">
            <v>355731.12</v>
          </cell>
          <cell r="BP9">
            <v>3557.31</v>
          </cell>
          <cell r="BQ9">
            <v>3557.31</v>
          </cell>
          <cell r="BR9">
            <v>348600</v>
          </cell>
          <cell r="BS9">
            <v>19720</v>
          </cell>
          <cell r="BT9">
            <v>2</v>
          </cell>
          <cell r="BU9">
            <v>4000</v>
          </cell>
          <cell r="BV9">
            <v>15720</v>
          </cell>
          <cell r="BX9">
            <v>0</v>
          </cell>
          <cell r="BY9">
            <v>0</v>
          </cell>
          <cell r="CA9">
            <v>0</v>
          </cell>
          <cell r="CB9">
            <v>0</v>
          </cell>
          <cell r="CD9">
            <v>332896.5</v>
          </cell>
          <cell r="CE9">
            <v>46245.03</v>
          </cell>
          <cell r="CF9">
            <v>17786.55</v>
          </cell>
          <cell r="CG9">
            <v>419762.7</v>
          </cell>
          <cell r="CH9" t="str">
            <v>Anosy Avaratra</v>
          </cell>
        </row>
        <row r="10">
          <cell r="A10" t="str">
            <v>AA0002DM</v>
          </cell>
          <cell r="B10" t="str">
            <v>MICKAEL Roméo Régis</v>
          </cell>
          <cell r="C10" t="str">
            <v>Caissier</v>
          </cell>
          <cell r="D10" t="str">
            <v>1B</v>
          </cell>
          <cell r="E10" t="str">
            <v>Anosizato</v>
          </cell>
          <cell r="H10">
            <v>173.33</v>
          </cell>
          <cell r="I10">
            <v>320000</v>
          </cell>
          <cell r="J10">
            <v>0</v>
          </cell>
          <cell r="K10">
            <v>0</v>
          </cell>
          <cell r="L10">
            <v>0</v>
          </cell>
          <cell r="M10">
            <v>21</v>
          </cell>
          <cell r="N10">
            <v>50400.969249408641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11183.530291635301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X10">
            <v>0</v>
          </cell>
          <cell r="AY10">
            <v>173.33</v>
          </cell>
          <cell r="AZ10">
            <v>30</v>
          </cell>
          <cell r="BA10">
            <v>15306.12</v>
          </cell>
          <cell r="BB10">
            <v>15306.12</v>
          </cell>
          <cell r="BC10">
            <v>0</v>
          </cell>
          <cell r="BD10">
            <v>1</v>
          </cell>
          <cell r="BE10">
            <v>1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0</v>
          </cell>
          <cell r="BM10">
            <v>0</v>
          </cell>
          <cell r="BO10">
            <v>385707.08924940863</v>
          </cell>
          <cell r="BP10">
            <v>3857.07</v>
          </cell>
          <cell r="BQ10">
            <v>3857.07</v>
          </cell>
          <cell r="BR10">
            <v>377900</v>
          </cell>
          <cell r="BS10">
            <v>25580</v>
          </cell>
          <cell r="BT10">
            <v>0</v>
          </cell>
          <cell r="BU10">
            <v>0</v>
          </cell>
          <cell r="BV10">
            <v>25580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  <cell r="CB10">
            <v>0</v>
          </cell>
          <cell r="CD10">
            <v>352412.94924940862</v>
          </cell>
          <cell r="CE10">
            <v>50141.91</v>
          </cell>
          <cell r="CF10">
            <v>19285.350000000002</v>
          </cell>
          <cell r="CG10">
            <v>455134.34924940858</v>
          </cell>
          <cell r="CH10" t="str">
            <v>Anosizato</v>
          </cell>
        </row>
        <row r="11">
          <cell r="A11" t="str">
            <v>AC0009DM</v>
          </cell>
          <cell r="B11" t="str">
            <v>RANDRIANOMANANA Abel</v>
          </cell>
          <cell r="C11" t="str">
            <v>Responsable dépôt province</v>
          </cell>
          <cell r="D11" t="str">
            <v>HC</v>
          </cell>
          <cell r="E11" t="str">
            <v>Anosizato</v>
          </cell>
          <cell r="H11">
            <v>173.33</v>
          </cell>
          <cell r="I11">
            <v>701510.20408163266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23328.239889664146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X11">
            <v>0</v>
          </cell>
          <cell r="AY11">
            <v>173.33</v>
          </cell>
          <cell r="AZ11">
            <v>30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1</v>
          </cell>
          <cell r="BI11">
            <v>1</v>
          </cell>
          <cell r="BJ11">
            <v>0</v>
          </cell>
          <cell r="BM11">
            <v>0</v>
          </cell>
          <cell r="BO11">
            <v>701510.20408163266</v>
          </cell>
          <cell r="BP11">
            <v>7015.1</v>
          </cell>
          <cell r="BQ11">
            <v>7015.1</v>
          </cell>
          <cell r="BR11">
            <v>687400</v>
          </cell>
          <cell r="BS11">
            <v>87480</v>
          </cell>
          <cell r="BT11">
            <v>0</v>
          </cell>
          <cell r="BU11">
            <v>0</v>
          </cell>
          <cell r="BV11">
            <v>87480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  <cell r="CB11">
            <v>0</v>
          </cell>
          <cell r="CD11">
            <v>600000.00408163271</v>
          </cell>
          <cell r="CE11">
            <v>91196.3</v>
          </cell>
          <cell r="CF11">
            <v>42090.600000000006</v>
          </cell>
          <cell r="CG11">
            <v>834797.10408163269</v>
          </cell>
          <cell r="CH11" t="str">
            <v>Majunga</v>
          </cell>
        </row>
        <row r="12">
          <cell r="A12" t="str">
            <v>AC0016DM</v>
          </cell>
          <cell r="B12" t="str">
            <v>RAKOTO Andrianavalona Rija Mijoro</v>
          </cell>
          <cell r="C12" t="str">
            <v>Commercial</v>
          </cell>
          <cell r="D12" t="str">
            <v>5A</v>
          </cell>
          <cell r="E12" t="str">
            <v>Anosizato</v>
          </cell>
          <cell r="H12">
            <v>173.33</v>
          </cell>
          <cell r="I12">
            <v>305317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4579.8430739052674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16</v>
          </cell>
          <cell r="T12">
            <v>8455.0949056712616</v>
          </cell>
          <cell r="U12">
            <v>8</v>
          </cell>
          <cell r="V12">
            <v>28183.649685570876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12</v>
          </cell>
          <cell r="AH12">
            <v>1.5</v>
          </cell>
          <cell r="AI12">
            <v>9823.5481786502314</v>
          </cell>
          <cell r="AJ12">
            <v>14735.322267975347</v>
          </cell>
          <cell r="AK12">
            <v>15265.85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X12">
            <v>0</v>
          </cell>
          <cell r="AY12">
            <v>161.33000000000001</v>
          </cell>
          <cell r="AZ12">
            <v>28.5</v>
          </cell>
          <cell r="BA12">
            <v>15306.12</v>
          </cell>
          <cell r="BB12">
            <v>14540.814000000002</v>
          </cell>
          <cell r="BC12">
            <v>0</v>
          </cell>
          <cell r="BD12">
            <v>1</v>
          </cell>
          <cell r="BE12">
            <v>1</v>
          </cell>
          <cell r="BF12">
            <v>0</v>
          </cell>
          <cell r="BG12">
            <v>0</v>
          </cell>
          <cell r="BH12">
            <v>1</v>
          </cell>
          <cell r="BI12">
            <v>1</v>
          </cell>
          <cell r="BJ12">
            <v>0</v>
          </cell>
          <cell r="BM12">
            <v>0</v>
          </cell>
          <cell r="BO12">
            <v>360545.87393312278</v>
          </cell>
          <cell r="BP12">
            <v>3605.46</v>
          </cell>
          <cell r="BQ12">
            <v>3605.46</v>
          </cell>
          <cell r="BR12">
            <v>353300</v>
          </cell>
          <cell r="BS12">
            <v>20660</v>
          </cell>
          <cell r="BT12">
            <v>0</v>
          </cell>
          <cell r="BU12">
            <v>0</v>
          </cell>
          <cell r="BV12">
            <v>20660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  <cell r="CB12">
            <v>0</v>
          </cell>
          <cell r="CD12">
            <v>332674.95393312274</v>
          </cell>
          <cell r="CE12">
            <v>46870.98</v>
          </cell>
          <cell r="CF12">
            <v>18027.3</v>
          </cell>
          <cell r="CG12">
            <v>425444.15393312275</v>
          </cell>
          <cell r="CH12" t="str">
            <v>Anosizato</v>
          </cell>
        </row>
        <row r="13">
          <cell r="A13" t="str">
            <v>AC0030DM</v>
          </cell>
          <cell r="B13" t="str">
            <v>JAOFERAZAFY Candy Franckiot</v>
          </cell>
          <cell r="C13" t="str">
            <v>Commercial</v>
          </cell>
          <cell r="D13" t="str">
            <v>3B</v>
          </cell>
          <cell r="E13" t="str">
            <v>Tamatave</v>
          </cell>
          <cell r="H13">
            <v>173.33</v>
          </cell>
          <cell r="I13">
            <v>216293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7326.0852609159965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X13">
            <v>0</v>
          </cell>
          <cell r="AY13">
            <v>173.33</v>
          </cell>
          <cell r="AZ13">
            <v>30</v>
          </cell>
          <cell r="BA13">
            <v>15306.12</v>
          </cell>
          <cell r="BB13">
            <v>15306.12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1</v>
          </cell>
          <cell r="BI13">
            <v>1</v>
          </cell>
          <cell r="BJ13">
            <v>0</v>
          </cell>
          <cell r="BM13">
            <v>0</v>
          </cell>
          <cell r="BO13">
            <v>231599.12</v>
          </cell>
          <cell r="BP13">
            <v>2315.9899999999998</v>
          </cell>
          <cell r="BQ13">
            <v>3473.9867999999997</v>
          </cell>
          <cell r="BR13">
            <v>225800</v>
          </cell>
          <cell r="BS13">
            <v>2000</v>
          </cell>
          <cell r="BT13">
            <v>0</v>
          </cell>
          <cell r="BU13">
            <v>0</v>
          </cell>
          <cell r="BV13">
            <v>2000</v>
          </cell>
          <cell r="BW13">
            <v>0</v>
          </cell>
          <cell r="BX13">
            <v>0</v>
          </cell>
          <cell r="BY13">
            <v>0</v>
          </cell>
          <cell r="CA13">
            <v>0</v>
          </cell>
          <cell r="CB13">
            <v>0</v>
          </cell>
          <cell r="CD13">
            <v>223809.14319999999</v>
          </cell>
          <cell r="CE13">
            <v>30107.869999999995</v>
          </cell>
          <cell r="CF13">
            <v>19106.927399999997</v>
          </cell>
          <cell r="CG13">
            <v>280813.91739999998</v>
          </cell>
          <cell r="CH13" t="str">
            <v>Tamatave</v>
          </cell>
        </row>
        <row r="14">
          <cell r="A14" t="str">
            <v>AC0031DM</v>
          </cell>
          <cell r="B14" t="str">
            <v>RABEMANANJARA Tanjona Valisoa Zafimahery</v>
          </cell>
          <cell r="C14" t="str">
            <v>Commercial</v>
          </cell>
          <cell r="D14" t="str">
            <v>4A</v>
          </cell>
          <cell r="E14" t="str">
            <v>Anosizato</v>
          </cell>
          <cell r="H14">
            <v>173.33</v>
          </cell>
          <cell r="I14">
            <v>229458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8</v>
          </cell>
          <cell r="T14">
            <v>3177.1718686897821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10019.629570955094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X14">
            <v>0</v>
          </cell>
          <cell r="AY14">
            <v>173.33</v>
          </cell>
          <cell r="AZ14">
            <v>30</v>
          </cell>
          <cell r="BA14">
            <v>15306.12</v>
          </cell>
          <cell r="BB14">
            <v>15306.12</v>
          </cell>
          <cell r="BC14">
            <v>0</v>
          </cell>
          <cell r="BD14">
            <v>1</v>
          </cell>
          <cell r="BE14">
            <v>1</v>
          </cell>
          <cell r="BF14">
            <v>0</v>
          </cell>
          <cell r="BG14">
            <v>80552.040816326567</v>
          </cell>
          <cell r="BH14">
            <v>1</v>
          </cell>
          <cell r="BI14">
            <v>1</v>
          </cell>
          <cell r="BJ14">
            <v>80552.040816326567</v>
          </cell>
          <cell r="BM14">
            <v>0</v>
          </cell>
          <cell r="BO14">
            <v>328493.33268501633</v>
          </cell>
          <cell r="BP14">
            <v>3284.93</v>
          </cell>
          <cell r="BQ14">
            <v>3284.93</v>
          </cell>
          <cell r="BR14">
            <v>321900</v>
          </cell>
          <cell r="BS14">
            <v>14380</v>
          </cell>
          <cell r="BT14">
            <v>0</v>
          </cell>
          <cell r="BU14">
            <v>0</v>
          </cell>
          <cell r="BV14">
            <v>14380</v>
          </cell>
          <cell r="BW14">
            <v>0</v>
          </cell>
          <cell r="BX14">
            <v>0</v>
          </cell>
          <cell r="BY14">
            <v>0</v>
          </cell>
          <cell r="BZ14">
            <v>63152.800000000003</v>
          </cell>
          <cell r="CA14">
            <v>0</v>
          </cell>
          <cell r="CB14">
            <v>0</v>
          </cell>
          <cell r="CD14">
            <v>244390.67268501635</v>
          </cell>
          <cell r="CE14">
            <v>42704.09</v>
          </cell>
          <cell r="CF14">
            <v>16424.649999999998</v>
          </cell>
          <cell r="CG14">
            <v>387622.07268501632</v>
          </cell>
          <cell r="CH14" t="str">
            <v>Anosizato</v>
          </cell>
        </row>
        <row r="15">
          <cell r="A15" t="str">
            <v>AC0032DM</v>
          </cell>
          <cell r="B15" t="str">
            <v>RANDRIANARISOA Soloherimampionona Zoelson</v>
          </cell>
          <cell r="C15" t="str">
            <v>Contrôleur Commercial</v>
          </cell>
          <cell r="D15" t="str">
            <v>HC</v>
          </cell>
          <cell r="E15" t="str">
            <v>Anosizato</v>
          </cell>
          <cell r="H15">
            <v>173.33</v>
          </cell>
          <cell r="I15">
            <v>701510.20408163255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16</v>
          </cell>
          <cell r="AH15">
            <v>2</v>
          </cell>
          <cell r="AI15">
            <v>21120.110650810038</v>
          </cell>
          <cell r="AJ15">
            <v>42240.221301620077</v>
          </cell>
          <cell r="AK15">
            <v>46767.346938775503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X15">
            <v>0</v>
          </cell>
          <cell r="AY15">
            <v>157.33000000000001</v>
          </cell>
          <cell r="AZ15">
            <v>28</v>
          </cell>
          <cell r="BA15">
            <v>0</v>
          </cell>
          <cell r="BB15">
            <v>0</v>
          </cell>
          <cell r="BC15">
            <v>0</v>
          </cell>
          <cell r="BD15">
            <v>1</v>
          </cell>
          <cell r="BE15">
            <v>1</v>
          </cell>
          <cell r="BF15">
            <v>0</v>
          </cell>
          <cell r="BG15">
            <v>0</v>
          </cell>
          <cell r="BH15">
            <v>1</v>
          </cell>
          <cell r="BI15">
            <v>1</v>
          </cell>
          <cell r="BJ15">
            <v>0</v>
          </cell>
          <cell r="BM15">
            <v>0</v>
          </cell>
          <cell r="BO15">
            <v>696983.07844447717</v>
          </cell>
          <cell r="BP15">
            <v>6969.83</v>
          </cell>
          <cell r="BQ15">
            <v>6969.83</v>
          </cell>
          <cell r="BR15">
            <v>683000</v>
          </cell>
          <cell r="BS15">
            <v>86600</v>
          </cell>
          <cell r="BT15">
            <v>0</v>
          </cell>
          <cell r="BU15">
            <v>0</v>
          </cell>
          <cell r="BV15">
            <v>86600</v>
          </cell>
          <cell r="BW15">
            <v>0</v>
          </cell>
          <cell r="BX15">
            <v>0</v>
          </cell>
          <cell r="BY15">
            <v>0</v>
          </cell>
          <cell r="CA15">
            <v>0</v>
          </cell>
          <cell r="CB15">
            <v>0</v>
          </cell>
          <cell r="CD15">
            <v>596443.41844447725</v>
          </cell>
          <cell r="CE15">
            <v>90607.79</v>
          </cell>
          <cell r="CF15">
            <v>34849.15</v>
          </cell>
          <cell r="CG15">
            <v>822440.01844447723</v>
          </cell>
          <cell r="CH15" t="str">
            <v>Anosizato</v>
          </cell>
        </row>
        <row r="16">
          <cell r="A16" t="str">
            <v>AC0047DM</v>
          </cell>
          <cell r="B16" t="str">
            <v>RABEMANANJARA Njato Tsilavina</v>
          </cell>
          <cell r="C16" t="str">
            <v>commercial</v>
          </cell>
          <cell r="D16" t="str">
            <v>3A</v>
          </cell>
          <cell r="E16" t="str">
            <v>Anosizato</v>
          </cell>
          <cell r="H16">
            <v>173.33</v>
          </cell>
          <cell r="I16">
            <v>185572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7442.4075797678133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X16">
            <v>0</v>
          </cell>
          <cell r="AY16">
            <v>173.33</v>
          </cell>
          <cell r="AZ16">
            <v>30</v>
          </cell>
          <cell r="BA16">
            <v>15306.12</v>
          </cell>
          <cell r="BB16">
            <v>15306.12</v>
          </cell>
          <cell r="BC16">
            <v>0</v>
          </cell>
          <cell r="BD16">
            <v>1</v>
          </cell>
          <cell r="BE16">
            <v>1</v>
          </cell>
          <cell r="BF16">
            <v>0</v>
          </cell>
          <cell r="BG16">
            <v>19880.510204081627</v>
          </cell>
          <cell r="BH16">
            <v>1</v>
          </cell>
          <cell r="BI16">
            <v>1</v>
          </cell>
          <cell r="BJ16">
            <v>19880.510204081627</v>
          </cell>
          <cell r="BM16">
            <v>0</v>
          </cell>
          <cell r="BO16">
            <v>220758.63020408162</v>
          </cell>
          <cell r="BP16">
            <v>2207.59</v>
          </cell>
          <cell r="BQ16">
            <v>2207.59</v>
          </cell>
          <cell r="BR16">
            <v>216300</v>
          </cell>
          <cell r="BS16">
            <v>2000</v>
          </cell>
          <cell r="BT16">
            <v>0</v>
          </cell>
          <cell r="BU16">
            <v>0</v>
          </cell>
          <cell r="BV16">
            <v>2000</v>
          </cell>
          <cell r="BW16">
            <v>0</v>
          </cell>
          <cell r="BX16">
            <v>0</v>
          </cell>
          <cell r="BY16">
            <v>0</v>
          </cell>
          <cell r="BZ16">
            <v>19482.900000000001</v>
          </cell>
          <cell r="CA16">
            <v>0</v>
          </cell>
          <cell r="CB16">
            <v>0</v>
          </cell>
          <cell r="CD16">
            <v>194860.55020408164</v>
          </cell>
          <cell r="CE16">
            <v>28698.670000000002</v>
          </cell>
          <cell r="CF16">
            <v>11037.95</v>
          </cell>
          <cell r="CG16">
            <v>260495.25020408165</v>
          </cell>
          <cell r="CH16" t="str">
            <v>Anosizato</v>
          </cell>
        </row>
        <row r="17">
          <cell r="A17" t="str">
            <v>AC0050DM</v>
          </cell>
          <cell r="B17" t="str">
            <v>RASOLOMANANA Tahiana Christian</v>
          </cell>
          <cell r="C17" t="str">
            <v>Commercial</v>
          </cell>
          <cell r="D17" t="str">
            <v>3A</v>
          </cell>
          <cell r="E17" t="str">
            <v>Anosizato</v>
          </cell>
          <cell r="H17">
            <v>173.33</v>
          </cell>
          <cell r="I17">
            <v>185572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7457.5503408432205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X17">
            <v>0</v>
          </cell>
          <cell r="AY17">
            <v>173.33</v>
          </cell>
          <cell r="AZ17">
            <v>30</v>
          </cell>
          <cell r="BA17">
            <v>15306.12</v>
          </cell>
          <cell r="BB17">
            <v>15306.12</v>
          </cell>
          <cell r="BC17">
            <v>0</v>
          </cell>
          <cell r="BD17">
            <v>1</v>
          </cell>
          <cell r="BE17">
            <v>1</v>
          </cell>
          <cell r="BF17">
            <v>0</v>
          </cell>
          <cell r="BG17">
            <v>28444.28571428571</v>
          </cell>
          <cell r="BH17">
            <v>1</v>
          </cell>
          <cell r="BI17">
            <v>1</v>
          </cell>
          <cell r="BJ17">
            <v>28444.28571428571</v>
          </cell>
          <cell r="BM17">
            <v>0</v>
          </cell>
          <cell r="BO17">
            <v>229322.40571428571</v>
          </cell>
          <cell r="BP17">
            <v>2293.2199999999998</v>
          </cell>
          <cell r="BQ17">
            <v>2293.2199999999998</v>
          </cell>
          <cell r="BR17">
            <v>224700</v>
          </cell>
          <cell r="BS17">
            <v>2000</v>
          </cell>
          <cell r="BT17">
            <v>0</v>
          </cell>
          <cell r="BU17">
            <v>0</v>
          </cell>
          <cell r="BV17">
            <v>2000</v>
          </cell>
          <cell r="BW17">
            <v>0</v>
          </cell>
          <cell r="BX17">
            <v>0</v>
          </cell>
          <cell r="BY17">
            <v>0</v>
          </cell>
          <cell r="BZ17">
            <v>27875.4</v>
          </cell>
          <cell r="CA17">
            <v>0</v>
          </cell>
          <cell r="CB17">
            <v>0</v>
          </cell>
          <cell r="CD17">
            <v>194860.56571428571</v>
          </cell>
          <cell r="CE17">
            <v>29811.859999999997</v>
          </cell>
          <cell r="CF17">
            <v>11466.099999999999</v>
          </cell>
          <cell r="CG17">
            <v>270600.3657142857</v>
          </cell>
          <cell r="CH17" t="str">
            <v>Anosizato</v>
          </cell>
        </row>
        <row r="18">
          <cell r="A18" t="str">
            <v>AC0053DM</v>
          </cell>
          <cell r="B18" t="str">
            <v>RAMAROVAHOAKA Harizo Miangalinirina</v>
          </cell>
          <cell r="C18" t="str">
            <v>commercial</v>
          </cell>
          <cell r="D18" t="str">
            <v>3A</v>
          </cell>
          <cell r="E18" t="str">
            <v>Anosizato</v>
          </cell>
          <cell r="H18">
            <v>173.33</v>
          </cell>
          <cell r="I18">
            <v>185572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7613.2811805277752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X18">
            <v>0</v>
          </cell>
          <cell r="AY18">
            <v>173.33</v>
          </cell>
          <cell r="AZ18">
            <v>30</v>
          </cell>
          <cell r="BA18">
            <v>15306.12</v>
          </cell>
          <cell r="BB18">
            <v>15306.12</v>
          </cell>
          <cell r="BC18">
            <v>0</v>
          </cell>
          <cell r="BD18">
            <v>1</v>
          </cell>
          <cell r="BE18">
            <v>1</v>
          </cell>
          <cell r="BF18">
            <v>0</v>
          </cell>
          <cell r="BG18">
            <v>14872.755102040828</v>
          </cell>
          <cell r="BH18">
            <v>1</v>
          </cell>
          <cell r="BI18">
            <v>1</v>
          </cell>
          <cell r="BJ18">
            <v>14872.755102040828</v>
          </cell>
          <cell r="BM18">
            <v>0</v>
          </cell>
          <cell r="BO18">
            <v>215750.87510204082</v>
          </cell>
          <cell r="BP18">
            <v>2157.5100000000002</v>
          </cell>
          <cell r="BQ18">
            <v>2157.5100000000002</v>
          </cell>
          <cell r="BR18">
            <v>211400</v>
          </cell>
          <cell r="BS18">
            <v>2000</v>
          </cell>
          <cell r="BT18">
            <v>0</v>
          </cell>
          <cell r="BU18">
            <v>0</v>
          </cell>
          <cell r="BV18">
            <v>2000</v>
          </cell>
          <cell r="BW18">
            <v>0</v>
          </cell>
          <cell r="BX18">
            <v>0</v>
          </cell>
          <cell r="BY18">
            <v>0</v>
          </cell>
          <cell r="BZ18">
            <v>14575.300000000001</v>
          </cell>
          <cell r="CA18">
            <v>0</v>
          </cell>
          <cell r="CB18">
            <v>0</v>
          </cell>
          <cell r="CD18">
            <v>194860.55510204082</v>
          </cell>
          <cell r="CE18">
            <v>28047.630000000005</v>
          </cell>
          <cell r="CF18">
            <v>10787.550000000001</v>
          </cell>
          <cell r="CG18">
            <v>254586.05510204082</v>
          </cell>
          <cell r="CH18" t="str">
            <v>Anosizato</v>
          </cell>
        </row>
        <row r="19">
          <cell r="A19" t="str">
            <v>AC0054DM</v>
          </cell>
          <cell r="B19" t="str">
            <v>RABEMANANTSOA Nantenaina Jean Roger</v>
          </cell>
          <cell r="C19" t="str">
            <v>commercial</v>
          </cell>
          <cell r="D19" t="str">
            <v>2A</v>
          </cell>
          <cell r="E19" t="str">
            <v>Majunga</v>
          </cell>
          <cell r="F19">
            <v>42583</v>
          </cell>
          <cell r="G19">
            <v>43231</v>
          </cell>
          <cell r="H19">
            <v>173.33</v>
          </cell>
          <cell r="I19">
            <v>169900</v>
          </cell>
          <cell r="J19">
            <v>80</v>
          </cell>
          <cell r="K19">
            <v>10</v>
          </cell>
          <cell r="L19">
            <v>56633.333333333328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5368.3545968480112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X19">
            <v>0</v>
          </cell>
          <cell r="AY19">
            <v>93.330000000000013</v>
          </cell>
          <cell r="AZ19">
            <v>16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1</v>
          </cell>
          <cell r="BI19">
            <v>1</v>
          </cell>
          <cell r="BJ19">
            <v>0</v>
          </cell>
          <cell r="BM19">
            <v>39.166666666666664</v>
          </cell>
          <cell r="BN19">
            <v>210260.55504321377</v>
          </cell>
          <cell r="BO19">
            <v>323527.22170988045</v>
          </cell>
          <cell r="BP19">
            <v>3235.27</v>
          </cell>
          <cell r="BQ19">
            <v>3235.27</v>
          </cell>
          <cell r="BR19">
            <v>317000</v>
          </cell>
          <cell r="BS19">
            <v>13400</v>
          </cell>
          <cell r="BT19">
            <v>0</v>
          </cell>
          <cell r="BU19">
            <v>0</v>
          </cell>
          <cell r="BV19">
            <v>13400</v>
          </cell>
          <cell r="BW19">
            <v>0</v>
          </cell>
          <cell r="BX19">
            <v>0</v>
          </cell>
          <cell r="BY19">
            <v>0</v>
          </cell>
          <cell r="CA19">
            <v>0</v>
          </cell>
          <cell r="CB19">
            <v>0</v>
          </cell>
          <cell r="CD19">
            <v>303656.68170988042</v>
          </cell>
          <cell r="CE19">
            <v>42058.51</v>
          </cell>
          <cell r="CF19">
            <v>19411.62</v>
          </cell>
          <cell r="CG19">
            <v>384997.35170988046</v>
          </cell>
          <cell r="CH19" t="str">
            <v>Majunga</v>
          </cell>
        </row>
        <row r="20">
          <cell r="A20" t="str">
            <v>AC0062DF</v>
          </cell>
          <cell r="B20" t="str">
            <v>RAKOTONIAINA Raharimiadana Volanirina Stephanie</v>
          </cell>
          <cell r="C20" t="str">
            <v>Commercial</v>
          </cell>
          <cell r="D20" t="str">
            <v>3A</v>
          </cell>
          <cell r="E20" t="str">
            <v>Anosizato</v>
          </cell>
          <cell r="H20">
            <v>173.33</v>
          </cell>
          <cell r="I20">
            <v>185572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6299.4834638574866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173.33</v>
          </cell>
          <cell r="AZ20">
            <v>30</v>
          </cell>
          <cell r="BA20">
            <v>15306.12</v>
          </cell>
          <cell r="BB20">
            <v>15306.12</v>
          </cell>
          <cell r="BC20">
            <v>0</v>
          </cell>
          <cell r="BD20">
            <v>1</v>
          </cell>
          <cell r="BE20">
            <v>1</v>
          </cell>
          <cell r="BF20">
            <v>0</v>
          </cell>
          <cell r="BG20">
            <v>0</v>
          </cell>
          <cell r="BH20">
            <v>1</v>
          </cell>
          <cell r="BI20">
            <v>1</v>
          </cell>
          <cell r="BJ20">
            <v>0</v>
          </cell>
          <cell r="BM20">
            <v>0</v>
          </cell>
          <cell r="BO20">
            <v>200878.12</v>
          </cell>
          <cell r="BP20">
            <v>2008.78</v>
          </cell>
          <cell r="BQ20">
            <v>2008.78</v>
          </cell>
          <cell r="BR20">
            <v>196800</v>
          </cell>
          <cell r="BS20">
            <v>2000</v>
          </cell>
          <cell r="BT20">
            <v>0</v>
          </cell>
          <cell r="BU20">
            <v>0</v>
          </cell>
          <cell r="BV20">
            <v>2000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  <cell r="CB20">
            <v>0</v>
          </cell>
          <cell r="CD20">
            <v>194860.56</v>
          </cell>
          <cell r="CE20">
            <v>26114.14</v>
          </cell>
          <cell r="CF20">
            <v>10043.9</v>
          </cell>
          <cell r="CG20">
            <v>237036.16</v>
          </cell>
          <cell r="CH20" t="str">
            <v>Anosizato</v>
          </cell>
        </row>
        <row r="21">
          <cell r="A21" t="str">
            <v>AC0063DM</v>
          </cell>
          <cell r="B21" t="str">
            <v xml:space="preserve">RAZAFIMANDIMBY Safidy Narindra </v>
          </cell>
          <cell r="C21" t="str">
            <v>Commercial</v>
          </cell>
          <cell r="D21" t="str">
            <v>3A</v>
          </cell>
          <cell r="E21" t="str">
            <v>Anosizato</v>
          </cell>
          <cell r="H21">
            <v>173.33</v>
          </cell>
          <cell r="I21">
            <v>185572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12</v>
          </cell>
          <cell r="AH21">
            <v>1.5</v>
          </cell>
          <cell r="AI21">
            <v>6305.319727819684</v>
          </cell>
          <cell r="AJ21">
            <v>9457.9795917295269</v>
          </cell>
          <cell r="AK21">
            <v>9278.6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X21">
            <v>0</v>
          </cell>
          <cell r="AY21">
            <v>161.33000000000001</v>
          </cell>
          <cell r="AZ21">
            <v>28.5</v>
          </cell>
          <cell r="BA21">
            <v>15306.12</v>
          </cell>
          <cell r="BB21">
            <v>14540.814000000002</v>
          </cell>
          <cell r="BC21">
            <v>0</v>
          </cell>
          <cell r="BD21">
            <v>1</v>
          </cell>
          <cell r="BE21">
            <v>1</v>
          </cell>
          <cell r="BF21">
            <v>0</v>
          </cell>
          <cell r="BG21">
            <v>4502.5510204081656</v>
          </cell>
          <cell r="BH21">
            <v>1</v>
          </cell>
          <cell r="BI21">
            <v>1</v>
          </cell>
          <cell r="BJ21">
            <v>4502.5510204081656</v>
          </cell>
          <cell r="BM21">
            <v>0</v>
          </cell>
          <cell r="BO21">
            <v>204794.7446121377</v>
          </cell>
          <cell r="BP21">
            <v>2047.95</v>
          </cell>
          <cell r="BQ21">
            <v>2047.95</v>
          </cell>
          <cell r="BR21">
            <v>200600</v>
          </cell>
          <cell r="BS21">
            <v>2000</v>
          </cell>
          <cell r="BT21">
            <v>0</v>
          </cell>
          <cell r="BU21">
            <v>0</v>
          </cell>
          <cell r="BV21">
            <v>2000</v>
          </cell>
          <cell r="BW21">
            <v>64021</v>
          </cell>
          <cell r="BX21">
            <v>0</v>
          </cell>
          <cell r="BY21">
            <v>0</v>
          </cell>
          <cell r="BZ21">
            <v>4412.5</v>
          </cell>
          <cell r="CA21">
            <v>0</v>
          </cell>
          <cell r="CB21">
            <v>0</v>
          </cell>
          <cell r="CD21">
            <v>130265.34461213768</v>
          </cell>
          <cell r="CE21">
            <v>26623.350000000002</v>
          </cell>
          <cell r="CF21">
            <v>10239.75</v>
          </cell>
          <cell r="CG21">
            <v>241657.84461213771</v>
          </cell>
          <cell r="CH21" t="str">
            <v>Anosizato</v>
          </cell>
        </row>
        <row r="22">
          <cell r="A22" t="str">
            <v>AC0068DF</v>
          </cell>
          <cell r="B22" t="str">
            <v>HARILALAINA Solange Matoky</v>
          </cell>
          <cell r="C22" t="str">
            <v>Commercial</v>
          </cell>
          <cell r="D22" t="str">
            <v>2B</v>
          </cell>
          <cell r="E22" t="str">
            <v>Anosizato</v>
          </cell>
          <cell r="H22">
            <v>173.33</v>
          </cell>
          <cell r="I22">
            <v>180612.244897959</v>
          </cell>
          <cell r="J22">
            <v>0</v>
          </cell>
          <cell r="K22">
            <v>0</v>
          </cell>
          <cell r="L22">
            <v>0</v>
          </cell>
          <cell r="M22">
            <v>12</v>
          </cell>
          <cell r="N22">
            <v>16255.414644944096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32</v>
          </cell>
          <cell r="AH22">
            <v>4</v>
          </cell>
          <cell r="AI22">
            <v>7773.8451156653728</v>
          </cell>
          <cell r="AJ22">
            <v>31095.380462661491</v>
          </cell>
          <cell r="AK22">
            <v>24081.632653061199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141.33000000000001</v>
          </cell>
          <cell r="AZ22">
            <v>26</v>
          </cell>
          <cell r="BA22">
            <v>15306.12</v>
          </cell>
          <cell r="BB22">
            <v>13265.304</v>
          </cell>
          <cell r="BC22">
            <v>0</v>
          </cell>
          <cell r="BD22">
            <v>1</v>
          </cell>
          <cell r="BE22">
            <v>1</v>
          </cell>
          <cell r="BF22">
            <v>0</v>
          </cell>
          <cell r="BG22">
            <v>72355.204081632721</v>
          </cell>
          <cell r="BH22">
            <v>1</v>
          </cell>
          <cell r="BI22">
            <v>1</v>
          </cell>
          <cell r="BJ22">
            <v>72355.204081632721</v>
          </cell>
          <cell r="BM22">
            <v>0</v>
          </cell>
          <cell r="BO22">
            <v>289501.91543413611</v>
          </cell>
          <cell r="BP22">
            <v>2895.02</v>
          </cell>
          <cell r="BQ22">
            <v>2895.02</v>
          </cell>
          <cell r="BR22">
            <v>283700</v>
          </cell>
          <cell r="BS22">
            <v>6740</v>
          </cell>
          <cell r="BT22">
            <v>0</v>
          </cell>
          <cell r="BU22">
            <v>0</v>
          </cell>
          <cell r="BV22">
            <v>6740</v>
          </cell>
          <cell r="BW22">
            <v>0</v>
          </cell>
          <cell r="BX22">
            <v>0</v>
          </cell>
          <cell r="BY22">
            <v>0</v>
          </cell>
          <cell r="BZ22">
            <v>70908.100000000006</v>
          </cell>
          <cell r="CA22">
            <v>0</v>
          </cell>
          <cell r="CB22">
            <v>0</v>
          </cell>
          <cell r="CD22">
            <v>206063.77543413607</v>
          </cell>
          <cell r="CE22">
            <v>37635.26</v>
          </cell>
          <cell r="CF22">
            <v>14475.1</v>
          </cell>
          <cell r="CG22">
            <v>341612.2754341361</v>
          </cell>
          <cell r="CH22" t="str">
            <v>Anosizato</v>
          </cell>
        </row>
        <row r="23">
          <cell r="A23" t="str">
            <v>AC0069DM</v>
          </cell>
          <cell r="B23" t="str">
            <v>RAFALIMANANA Miandrisoa</v>
          </cell>
          <cell r="C23" t="str">
            <v>Commercial</v>
          </cell>
          <cell r="D23" t="str">
            <v>2B</v>
          </cell>
          <cell r="E23" t="str">
            <v>Anosizato</v>
          </cell>
          <cell r="H23">
            <v>173.33</v>
          </cell>
          <cell r="I23">
            <v>180612.24734693879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8</v>
          </cell>
          <cell r="T23">
            <v>2500.8330562086944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6579.1603540017659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X23">
            <v>0</v>
          </cell>
          <cell r="AY23">
            <v>173.33</v>
          </cell>
          <cell r="AZ23">
            <v>30</v>
          </cell>
          <cell r="BA23">
            <v>15306.12</v>
          </cell>
          <cell r="BB23">
            <v>15306.12</v>
          </cell>
          <cell r="BC23">
            <v>0</v>
          </cell>
          <cell r="BD23">
            <v>1</v>
          </cell>
          <cell r="BE23">
            <v>1</v>
          </cell>
          <cell r="BF23">
            <v>0</v>
          </cell>
          <cell r="BG23">
            <v>10666.326530612219</v>
          </cell>
          <cell r="BH23">
            <v>1</v>
          </cell>
          <cell r="BI23">
            <v>1</v>
          </cell>
          <cell r="BJ23">
            <v>10666.326530612219</v>
          </cell>
          <cell r="BM23">
            <v>0</v>
          </cell>
          <cell r="BO23">
            <v>209085.52693375971</v>
          </cell>
          <cell r="BP23">
            <v>2090.86</v>
          </cell>
          <cell r="BQ23">
            <v>2090.86</v>
          </cell>
          <cell r="BR23">
            <v>204900</v>
          </cell>
          <cell r="BS23">
            <v>2000</v>
          </cell>
          <cell r="BT23">
            <v>0</v>
          </cell>
          <cell r="BU23">
            <v>0</v>
          </cell>
          <cell r="BV23">
            <v>2000</v>
          </cell>
          <cell r="BW23">
            <v>0</v>
          </cell>
          <cell r="BX23">
            <v>0</v>
          </cell>
          <cell r="BY23">
            <v>0</v>
          </cell>
          <cell r="BZ23">
            <v>10453</v>
          </cell>
          <cell r="CA23">
            <v>0</v>
          </cell>
          <cell r="CB23">
            <v>0</v>
          </cell>
          <cell r="CD23">
            <v>192450.80693375974</v>
          </cell>
          <cell r="CE23">
            <v>27181.18</v>
          </cell>
          <cell r="CF23">
            <v>10454.300000000001</v>
          </cell>
          <cell r="CG23">
            <v>246721.00693375969</v>
          </cell>
          <cell r="CH23" t="str">
            <v>Anosizato</v>
          </cell>
        </row>
        <row r="24">
          <cell r="A24" t="str">
            <v>AC0070DM</v>
          </cell>
          <cell r="B24" t="str">
            <v>RAZAFIMANDIMBY Ely Ari-manalina</v>
          </cell>
          <cell r="C24" t="str">
            <v>Commercial</v>
          </cell>
          <cell r="D24" t="str">
            <v>2B</v>
          </cell>
          <cell r="E24" t="str">
            <v>Anosizato</v>
          </cell>
          <cell r="H24">
            <v>173.33</v>
          </cell>
          <cell r="I24">
            <v>180612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8</v>
          </cell>
          <cell r="AE24">
            <v>8336.0987711302132</v>
          </cell>
          <cell r="AF24">
            <v>8336.0987711302132</v>
          </cell>
          <cell r="AG24">
            <v>0</v>
          </cell>
          <cell r="AH24">
            <v>0</v>
          </cell>
          <cell r="AI24">
            <v>7660.3737592142852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X24">
            <v>0</v>
          </cell>
          <cell r="AY24">
            <v>165.33</v>
          </cell>
          <cell r="AZ24">
            <v>22</v>
          </cell>
          <cell r="BA24">
            <v>15306.12</v>
          </cell>
          <cell r="BB24">
            <v>11224.488000000001</v>
          </cell>
          <cell r="BC24">
            <v>0</v>
          </cell>
          <cell r="BD24">
            <v>1</v>
          </cell>
          <cell r="BE24">
            <v>1</v>
          </cell>
          <cell r="BF24">
            <v>0</v>
          </cell>
          <cell r="BG24">
            <v>25154.183673469379</v>
          </cell>
          <cell r="BH24">
            <v>1</v>
          </cell>
          <cell r="BI24">
            <v>1</v>
          </cell>
          <cell r="BJ24">
            <v>25154.183673469379</v>
          </cell>
          <cell r="BM24">
            <v>0</v>
          </cell>
          <cell r="BO24">
            <v>216990.67167346939</v>
          </cell>
          <cell r="BP24">
            <v>2169.91</v>
          </cell>
          <cell r="BQ24">
            <v>2169.91</v>
          </cell>
          <cell r="BR24">
            <v>212600</v>
          </cell>
          <cell r="BS24">
            <v>2000</v>
          </cell>
          <cell r="BT24">
            <v>0</v>
          </cell>
          <cell r="BU24">
            <v>0</v>
          </cell>
          <cell r="BV24">
            <v>2000</v>
          </cell>
          <cell r="BW24">
            <v>0</v>
          </cell>
          <cell r="BX24">
            <v>0</v>
          </cell>
          <cell r="BY24">
            <v>0</v>
          </cell>
          <cell r="BZ24">
            <v>24651.1</v>
          </cell>
          <cell r="CA24">
            <v>0</v>
          </cell>
          <cell r="CB24">
            <v>0</v>
          </cell>
          <cell r="CD24">
            <v>185999.75167346938</v>
          </cell>
          <cell r="CE24">
            <v>28208.829999999998</v>
          </cell>
          <cell r="CF24">
            <v>10849.55</v>
          </cell>
          <cell r="CG24">
            <v>256049.05167346937</v>
          </cell>
          <cell r="CH24" t="str">
            <v>Anosizato</v>
          </cell>
        </row>
        <row r="25">
          <cell r="A25" t="str">
            <v>AC0071DM</v>
          </cell>
          <cell r="B25" t="str">
            <v>ANDRIAMANJATO Rivosoa</v>
          </cell>
          <cell r="C25" t="str">
            <v>Commercial</v>
          </cell>
          <cell r="D25" t="str">
            <v>2B</v>
          </cell>
          <cell r="E25" t="str">
            <v>Anosizato</v>
          </cell>
          <cell r="H25">
            <v>173.33</v>
          </cell>
          <cell r="I25">
            <v>211224.49224489796</v>
          </cell>
          <cell r="J25">
            <v>0</v>
          </cell>
          <cell r="K25">
            <v>0</v>
          </cell>
          <cell r="L25">
            <v>0</v>
          </cell>
          <cell r="M25">
            <v>11</v>
          </cell>
          <cell r="N25">
            <v>17426.355732429707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8</v>
          </cell>
          <cell r="T25">
            <v>2924.7030599882023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8</v>
          </cell>
          <cell r="AB25">
            <v>56326.531265306126</v>
          </cell>
          <cell r="AC25">
            <v>56326.531265306126</v>
          </cell>
          <cell r="AD25">
            <v>0</v>
          </cell>
          <cell r="AE25">
            <v>0</v>
          </cell>
          <cell r="AF25">
            <v>0</v>
          </cell>
          <cell r="AG25">
            <v>4</v>
          </cell>
          <cell r="AH25">
            <v>0.5</v>
          </cell>
          <cell r="AI25">
            <v>6614.2805061364515</v>
          </cell>
          <cell r="AJ25">
            <v>3307.1402530682258</v>
          </cell>
          <cell r="AK25">
            <v>3520.4082040816329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X25">
            <v>0</v>
          </cell>
          <cell r="AY25">
            <v>105.33000000000001</v>
          </cell>
          <cell r="AZ25">
            <v>21.5</v>
          </cell>
          <cell r="BA25">
            <v>15306.12</v>
          </cell>
          <cell r="BB25">
            <v>10969.386</v>
          </cell>
          <cell r="BC25">
            <v>0</v>
          </cell>
          <cell r="BD25">
            <v>1</v>
          </cell>
          <cell r="BE25">
            <v>1</v>
          </cell>
          <cell r="BF25">
            <v>0</v>
          </cell>
          <cell r="BG25">
            <v>4515.5102040816273</v>
          </cell>
          <cell r="BH25">
            <v>1</v>
          </cell>
          <cell r="BI25">
            <v>1</v>
          </cell>
          <cell r="BJ25">
            <v>4515.5102040816273</v>
          </cell>
          <cell r="BM25">
            <v>0</v>
          </cell>
          <cell r="BO25">
            <v>246847.17929038414</v>
          </cell>
          <cell r="BP25">
            <v>2468.4699999999998</v>
          </cell>
          <cell r="BQ25">
            <v>2468.4699999999998</v>
          </cell>
          <cell r="BR25">
            <v>241900</v>
          </cell>
          <cell r="BS25">
            <v>2000</v>
          </cell>
          <cell r="BT25">
            <v>0</v>
          </cell>
          <cell r="BU25">
            <v>0</v>
          </cell>
          <cell r="BV25">
            <v>2000</v>
          </cell>
          <cell r="BW25">
            <v>0</v>
          </cell>
          <cell r="BX25">
            <v>50000</v>
          </cell>
          <cell r="BY25">
            <v>30000</v>
          </cell>
          <cell r="BZ25">
            <v>4425.2</v>
          </cell>
          <cell r="CA25">
            <v>0</v>
          </cell>
          <cell r="CB25">
            <v>0</v>
          </cell>
          <cell r="CD25">
            <v>155485.03929038413</v>
          </cell>
          <cell r="CE25">
            <v>32090.109999999997</v>
          </cell>
          <cell r="CF25">
            <v>12342.349999999999</v>
          </cell>
          <cell r="CG25">
            <v>291279.63929038413</v>
          </cell>
          <cell r="CH25" t="str">
            <v>Anosizato</v>
          </cell>
        </row>
        <row r="26">
          <cell r="A26" t="str">
            <v>AC0072DM</v>
          </cell>
          <cell r="B26" t="str">
            <v>RAVOLOLOMANANJARA Rondromalala</v>
          </cell>
          <cell r="C26" t="str">
            <v>Commercial</v>
          </cell>
          <cell r="D26" t="str">
            <v>2B</v>
          </cell>
          <cell r="E26" t="str">
            <v>Anosizato</v>
          </cell>
          <cell r="H26">
            <v>173.33</v>
          </cell>
          <cell r="I26">
            <v>174914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1311.8802284659321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6300.6460484686786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X26">
            <v>0</v>
          </cell>
          <cell r="AY26">
            <v>173.33</v>
          </cell>
          <cell r="AZ26">
            <v>30</v>
          </cell>
          <cell r="BA26">
            <v>15306.12</v>
          </cell>
          <cell r="BB26">
            <v>15306.12</v>
          </cell>
          <cell r="BC26">
            <v>0</v>
          </cell>
          <cell r="BD26">
            <v>1</v>
          </cell>
          <cell r="BE26">
            <v>1</v>
          </cell>
          <cell r="BF26">
            <v>0</v>
          </cell>
          <cell r="BG26">
            <v>14958.979591836745</v>
          </cell>
          <cell r="BH26">
            <v>1</v>
          </cell>
          <cell r="BI26">
            <v>1</v>
          </cell>
          <cell r="BJ26">
            <v>14958.979591836745</v>
          </cell>
          <cell r="BM26">
            <v>0</v>
          </cell>
          <cell r="BO26">
            <v>206490.97982030266</v>
          </cell>
          <cell r="BP26">
            <v>2064.91</v>
          </cell>
          <cell r="BQ26">
            <v>2064.91</v>
          </cell>
          <cell r="BR26">
            <v>202300</v>
          </cell>
          <cell r="BS26">
            <v>2000</v>
          </cell>
          <cell r="BT26">
            <v>0</v>
          </cell>
          <cell r="BU26">
            <v>0</v>
          </cell>
          <cell r="BV26">
            <v>2000</v>
          </cell>
          <cell r="BW26">
            <v>0</v>
          </cell>
          <cell r="BX26">
            <v>0</v>
          </cell>
          <cell r="BY26">
            <v>0</v>
          </cell>
          <cell r="BZ26">
            <v>14659.8</v>
          </cell>
          <cell r="CA26">
            <v>0</v>
          </cell>
          <cell r="CB26">
            <v>0</v>
          </cell>
          <cell r="CD26">
            <v>185701.35982030266</v>
          </cell>
          <cell r="CE26">
            <v>26843.829999999998</v>
          </cell>
          <cell r="CF26">
            <v>10324.549999999999</v>
          </cell>
          <cell r="CG26">
            <v>243659.35982030263</v>
          </cell>
          <cell r="CH26" t="str">
            <v>Anosizato</v>
          </cell>
        </row>
        <row r="27">
          <cell r="A27" t="str">
            <v>AC0074DM</v>
          </cell>
          <cell r="B27" t="str">
            <v>RAKOTONIAINA Fanomezantsoa Mario</v>
          </cell>
          <cell r="C27" t="str">
            <v>Commercial</v>
          </cell>
          <cell r="D27" t="str">
            <v>2A</v>
          </cell>
          <cell r="E27" t="str">
            <v>Majunga</v>
          </cell>
          <cell r="H27">
            <v>173.33</v>
          </cell>
          <cell r="I27">
            <v>169900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5415.423555555556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X27">
            <v>0</v>
          </cell>
          <cell r="AY27">
            <v>173.33</v>
          </cell>
          <cell r="AZ27">
            <v>30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1</v>
          </cell>
          <cell r="BI27">
            <v>1</v>
          </cell>
          <cell r="BJ27">
            <v>0</v>
          </cell>
          <cell r="BM27">
            <v>0</v>
          </cell>
          <cell r="BO27">
            <v>169900</v>
          </cell>
          <cell r="BP27">
            <v>1699</v>
          </cell>
          <cell r="BQ27">
            <v>1699</v>
          </cell>
          <cell r="BR27">
            <v>166500</v>
          </cell>
          <cell r="BS27">
            <v>2000</v>
          </cell>
          <cell r="BT27">
            <v>0</v>
          </cell>
          <cell r="BU27">
            <v>0</v>
          </cell>
          <cell r="BV27">
            <v>2000</v>
          </cell>
          <cell r="BW27">
            <v>0</v>
          </cell>
          <cell r="BX27">
            <v>0</v>
          </cell>
          <cell r="BY27">
            <v>0</v>
          </cell>
          <cell r="CA27">
            <v>0</v>
          </cell>
          <cell r="CB27">
            <v>0</v>
          </cell>
          <cell r="CD27">
            <v>164502</v>
          </cell>
          <cell r="CE27">
            <v>22087</v>
          </cell>
          <cell r="CF27">
            <v>10194</v>
          </cell>
          <cell r="CG27">
            <v>202181</v>
          </cell>
          <cell r="CH27" t="str">
            <v>Majunga</v>
          </cell>
        </row>
        <row r="28">
          <cell r="A28" t="str">
            <v>ACH010DM</v>
          </cell>
          <cell r="B28" t="str">
            <v>RASAMOELISON José Christian</v>
          </cell>
          <cell r="C28" t="str">
            <v>Commercial</v>
          </cell>
          <cell r="D28" t="str">
            <v>OS1</v>
          </cell>
          <cell r="E28" t="str">
            <v>Anosizato</v>
          </cell>
          <cell r="H28">
            <v>173.33</v>
          </cell>
          <cell r="I28">
            <v>180612.244897959</v>
          </cell>
          <cell r="J28">
            <v>0</v>
          </cell>
          <cell r="K28">
            <v>0</v>
          </cell>
          <cell r="L28">
            <v>0</v>
          </cell>
          <cell r="M28">
            <v>20</v>
          </cell>
          <cell r="N28">
            <v>27092.357741573491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7754.1080436172069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X28">
            <v>0</v>
          </cell>
          <cell r="AY28">
            <v>173.33</v>
          </cell>
          <cell r="AZ28">
            <v>30</v>
          </cell>
          <cell r="BA28">
            <v>15306.12</v>
          </cell>
          <cell r="BB28">
            <v>15306.12</v>
          </cell>
          <cell r="BC28">
            <v>0</v>
          </cell>
          <cell r="BD28">
            <v>1</v>
          </cell>
          <cell r="BE28">
            <v>1</v>
          </cell>
          <cell r="BF28">
            <v>0</v>
          </cell>
          <cell r="BG28">
            <v>42991.632653061242</v>
          </cell>
          <cell r="BH28">
            <v>1</v>
          </cell>
          <cell r="BI28">
            <v>1</v>
          </cell>
          <cell r="BJ28">
            <v>42991.632653061242</v>
          </cell>
          <cell r="BM28">
            <v>0</v>
          </cell>
          <cell r="BO28">
            <v>266002.35529259371</v>
          </cell>
          <cell r="BP28">
            <v>2660.02</v>
          </cell>
          <cell r="BQ28">
            <v>2660.02</v>
          </cell>
          <cell r="BR28">
            <v>260600</v>
          </cell>
          <cell r="BS28">
            <v>2120</v>
          </cell>
          <cell r="BT28">
            <v>0</v>
          </cell>
          <cell r="BU28">
            <v>0</v>
          </cell>
          <cell r="BV28">
            <v>2120</v>
          </cell>
          <cell r="BW28">
            <v>0</v>
          </cell>
          <cell r="BX28">
            <v>0</v>
          </cell>
          <cell r="BY28">
            <v>0</v>
          </cell>
          <cell r="BZ28">
            <v>42131.799999999996</v>
          </cell>
          <cell r="CA28">
            <v>0</v>
          </cell>
          <cell r="CB28">
            <v>0</v>
          </cell>
          <cell r="CD28">
            <v>216430.51529259371</v>
          </cell>
          <cell r="CE28">
            <v>34580.26</v>
          </cell>
          <cell r="CF28">
            <v>13300.1</v>
          </cell>
          <cell r="CG28">
            <v>313882.7152925937</v>
          </cell>
          <cell r="CH28" t="str">
            <v>Anosizato</v>
          </cell>
        </row>
        <row r="29">
          <cell r="A29" t="str">
            <v>ACH011DM</v>
          </cell>
          <cell r="B29" t="str">
            <v>RANDRIANARIVELO Rijaniaina Tiana</v>
          </cell>
          <cell r="C29" t="str">
            <v>Pointeur magasin</v>
          </cell>
          <cell r="D29" t="str">
            <v>OS1</v>
          </cell>
          <cell r="E29" t="str">
            <v>Anosizato</v>
          </cell>
          <cell r="H29">
            <v>173.33</v>
          </cell>
          <cell r="I29">
            <v>185000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6701.3448556134335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X29">
            <v>0</v>
          </cell>
          <cell r="AY29">
            <v>173.33</v>
          </cell>
          <cell r="AZ29">
            <v>30</v>
          </cell>
          <cell r="BA29">
            <v>15306.12</v>
          </cell>
          <cell r="BB29">
            <v>15306.12</v>
          </cell>
          <cell r="BC29">
            <v>0</v>
          </cell>
          <cell r="BD29">
            <v>1</v>
          </cell>
          <cell r="BE29">
            <v>1</v>
          </cell>
          <cell r="BF29">
            <v>0</v>
          </cell>
          <cell r="BG29">
            <v>0</v>
          </cell>
          <cell r="BH29">
            <v>1</v>
          </cell>
          <cell r="BI29">
            <v>1</v>
          </cell>
          <cell r="BJ29">
            <v>0</v>
          </cell>
          <cell r="BM29">
            <v>0</v>
          </cell>
          <cell r="BO29">
            <v>200306.12</v>
          </cell>
          <cell r="BP29">
            <v>2003.06</v>
          </cell>
          <cell r="BQ29">
            <v>2003.06</v>
          </cell>
          <cell r="BR29">
            <v>196300</v>
          </cell>
          <cell r="BS29">
            <v>2000</v>
          </cell>
          <cell r="BT29">
            <v>3</v>
          </cell>
          <cell r="BU29">
            <v>0</v>
          </cell>
          <cell r="BV29">
            <v>2000</v>
          </cell>
          <cell r="BW29">
            <v>0</v>
          </cell>
          <cell r="BX29">
            <v>0</v>
          </cell>
          <cell r="BY29">
            <v>50000</v>
          </cell>
          <cell r="CA29">
            <v>0</v>
          </cell>
          <cell r="CB29">
            <v>0</v>
          </cell>
          <cell r="CD29">
            <v>144300</v>
          </cell>
          <cell r="CE29">
            <v>26039.78</v>
          </cell>
          <cell r="CF29">
            <v>10015.299999999999</v>
          </cell>
          <cell r="CG29">
            <v>236361.19999999998</v>
          </cell>
          <cell r="CH29" t="str">
            <v>Anosizato</v>
          </cell>
        </row>
        <row r="30">
          <cell r="A30" t="str">
            <v>ACH012DM</v>
          </cell>
          <cell r="B30" t="str">
            <v>RAKOTOARIVELO Jean Bruno</v>
          </cell>
          <cell r="C30" t="str">
            <v>Chauffeur</v>
          </cell>
          <cell r="D30" t="str">
            <v>3A</v>
          </cell>
          <cell r="E30" t="str">
            <v>Anosizato</v>
          </cell>
          <cell r="H30">
            <v>173.33</v>
          </cell>
          <cell r="I30">
            <v>200000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8</v>
          </cell>
          <cell r="T30">
            <v>2769.2840246927822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7219.6774366156751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X30">
            <v>0</v>
          </cell>
          <cell r="AY30">
            <v>173.33</v>
          </cell>
          <cell r="AZ30">
            <v>30</v>
          </cell>
          <cell r="BA30">
            <v>15306.12</v>
          </cell>
          <cell r="BB30">
            <v>15306.12</v>
          </cell>
          <cell r="BC30">
            <v>0</v>
          </cell>
          <cell r="BD30">
            <v>1</v>
          </cell>
          <cell r="BE30">
            <v>1</v>
          </cell>
          <cell r="BF30">
            <v>0</v>
          </cell>
          <cell r="BG30">
            <v>0</v>
          </cell>
          <cell r="BH30">
            <v>1</v>
          </cell>
          <cell r="BI30">
            <v>1</v>
          </cell>
          <cell r="BJ30">
            <v>0</v>
          </cell>
          <cell r="BM30">
            <v>0</v>
          </cell>
          <cell r="BO30">
            <v>218075.40402469278</v>
          </cell>
          <cell r="BP30">
            <v>2180.75</v>
          </cell>
          <cell r="BQ30">
            <v>2180.75</v>
          </cell>
          <cell r="BR30">
            <v>213700</v>
          </cell>
          <cell r="BS30">
            <v>2000</v>
          </cell>
          <cell r="BT30">
            <v>0</v>
          </cell>
          <cell r="BU30">
            <v>0</v>
          </cell>
          <cell r="BV30">
            <v>2000</v>
          </cell>
          <cell r="BW30">
            <v>0</v>
          </cell>
          <cell r="BX30">
            <v>0</v>
          </cell>
          <cell r="BY30">
            <v>30000</v>
          </cell>
          <cell r="CA30">
            <v>0</v>
          </cell>
          <cell r="CB30">
            <v>0</v>
          </cell>
          <cell r="CD30">
            <v>181713.90402469278</v>
          </cell>
          <cell r="CE30">
            <v>28349.75</v>
          </cell>
          <cell r="CF30">
            <v>10903.75</v>
          </cell>
          <cell r="CG30">
            <v>257328.90402469278</v>
          </cell>
          <cell r="CH30" t="str">
            <v>Anosizato</v>
          </cell>
        </row>
        <row r="31">
          <cell r="A31" t="str">
            <v>ACH017DM</v>
          </cell>
          <cell r="B31" t="str">
            <v>RAKOTONARIVO Rijaniaina Jacky</v>
          </cell>
          <cell r="C31" t="str">
            <v>Chauffeur</v>
          </cell>
          <cell r="D31" t="str">
            <v>3A</v>
          </cell>
          <cell r="E31" t="str">
            <v>Anosizato</v>
          </cell>
          <cell r="H31">
            <v>173.33</v>
          </cell>
          <cell r="I31">
            <v>200000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8</v>
          </cell>
          <cell r="T31">
            <v>2769.2840246927822</v>
          </cell>
          <cell r="U31">
            <v>8</v>
          </cell>
          <cell r="V31">
            <v>18461.893497951882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7563.118160637031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X31">
            <v>0</v>
          </cell>
          <cell r="AY31">
            <v>173.33</v>
          </cell>
          <cell r="AZ31">
            <v>30</v>
          </cell>
          <cell r="BA31">
            <v>15306.12</v>
          </cell>
          <cell r="BB31">
            <v>15306.12</v>
          </cell>
          <cell r="BC31">
            <v>0</v>
          </cell>
          <cell r="BD31">
            <v>1</v>
          </cell>
          <cell r="BE31">
            <v>1</v>
          </cell>
          <cell r="BF31">
            <v>0</v>
          </cell>
          <cell r="BG31">
            <v>0</v>
          </cell>
          <cell r="BH31">
            <v>1</v>
          </cell>
          <cell r="BI31">
            <v>1</v>
          </cell>
          <cell r="BJ31">
            <v>0</v>
          </cell>
          <cell r="BM31">
            <v>0</v>
          </cell>
          <cell r="BO31">
            <v>236537.29752264466</v>
          </cell>
          <cell r="BP31">
            <v>2365.37</v>
          </cell>
          <cell r="BQ31">
            <v>2365.37</v>
          </cell>
          <cell r="BR31">
            <v>231800</v>
          </cell>
          <cell r="BS31">
            <v>2000</v>
          </cell>
          <cell r="BT31">
            <v>4</v>
          </cell>
          <cell r="BU31">
            <v>0</v>
          </cell>
          <cell r="BV31">
            <v>2000</v>
          </cell>
          <cell r="BW31">
            <v>0</v>
          </cell>
          <cell r="BX31">
            <v>0</v>
          </cell>
          <cell r="BY31">
            <v>0</v>
          </cell>
          <cell r="CA31">
            <v>0</v>
          </cell>
          <cell r="CB31">
            <v>0</v>
          </cell>
          <cell r="CD31">
            <v>229806.55752264467</v>
          </cell>
          <cell r="CE31">
            <v>30749.809999999998</v>
          </cell>
          <cell r="CF31">
            <v>11826.849999999999</v>
          </cell>
          <cell r="CG31">
            <v>279113.95752264466</v>
          </cell>
          <cell r="CH31" t="str">
            <v>Anosizato</v>
          </cell>
        </row>
        <row r="32">
          <cell r="A32" t="str">
            <v>ACH022DM</v>
          </cell>
          <cell r="B32" t="str">
            <v>RAKOTONIRINA David Jocelyn</v>
          </cell>
          <cell r="C32" t="str">
            <v>Aide magasinier</v>
          </cell>
          <cell r="D32" t="str">
            <v>OS1</v>
          </cell>
          <cell r="E32" t="str">
            <v>Anosizato</v>
          </cell>
          <cell r="H32">
            <v>173.33</v>
          </cell>
          <cell r="I32">
            <v>178050</v>
          </cell>
          <cell r="J32">
            <v>0</v>
          </cell>
          <cell r="K32">
            <v>0</v>
          </cell>
          <cell r="L32">
            <v>0</v>
          </cell>
          <cell r="M32">
            <v>17</v>
          </cell>
          <cell r="N32">
            <v>22701.811573299488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6297.9237496970791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173.33</v>
          </cell>
          <cell r="AZ32">
            <v>30</v>
          </cell>
          <cell r="BA32">
            <v>15306.12</v>
          </cell>
          <cell r="BB32">
            <v>15306.12</v>
          </cell>
          <cell r="BC32">
            <v>0</v>
          </cell>
          <cell r="BD32">
            <v>1</v>
          </cell>
          <cell r="BE32">
            <v>1</v>
          </cell>
          <cell r="BF32">
            <v>0</v>
          </cell>
          <cell r="BG32">
            <v>0</v>
          </cell>
          <cell r="BH32">
            <v>1</v>
          </cell>
          <cell r="BI32">
            <v>1</v>
          </cell>
          <cell r="BJ32">
            <v>0</v>
          </cell>
          <cell r="BM32">
            <v>0</v>
          </cell>
          <cell r="BO32">
            <v>216057.93157329949</v>
          </cell>
          <cell r="BP32">
            <v>2160.58</v>
          </cell>
          <cell r="BQ32">
            <v>2160.58</v>
          </cell>
          <cell r="BR32">
            <v>211700</v>
          </cell>
          <cell r="BS32">
            <v>2000</v>
          </cell>
          <cell r="BT32">
            <v>0</v>
          </cell>
          <cell r="BU32">
            <v>0</v>
          </cell>
          <cell r="BV32">
            <v>2000</v>
          </cell>
          <cell r="BW32">
            <v>0</v>
          </cell>
          <cell r="BX32">
            <v>0</v>
          </cell>
          <cell r="BY32">
            <v>40000</v>
          </cell>
          <cell r="CA32">
            <v>0</v>
          </cell>
          <cell r="CB32">
            <v>0</v>
          </cell>
          <cell r="CD32">
            <v>169736.77157329951</v>
          </cell>
          <cell r="CE32">
            <v>28087.54</v>
          </cell>
          <cell r="CF32">
            <v>10802.9</v>
          </cell>
          <cell r="CG32">
            <v>254948.37157329949</v>
          </cell>
          <cell r="CH32" t="str">
            <v>Anosizato</v>
          </cell>
        </row>
        <row r="33">
          <cell r="A33" t="str">
            <v>ACH025DM</v>
          </cell>
          <cell r="B33" t="str">
            <v>ANDRIAMIHAJA Théophile Daniel</v>
          </cell>
          <cell r="C33" t="str">
            <v>Aide magasinier</v>
          </cell>
          <cell r="D33" t="str">
            <v>M1</v>
          </cell>
          <cell r="E33" t="str">
            <v>Anosizato</v>
          </cell>
          <cell r="H33">
            <v>173.33</v>
          </cell>
          <cell r="I33">
            <v>172408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8</v>
          </cell>
          <cell r="T33">
            <v>2387.233600646166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56</v>
          </cell>
          <cell r="AH33">
            <v>7</v>
          </cell>
          <cell r="AI33">
            <v>6277.4488473432457</v>
          </cell>
          <cell r="AJ33">
            <v>43942.141931402723</v>
          </cell>
          <cell r="AK33">
            <v>40228.533333333333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X33">
            <v>0</v>
          </cell>
          <cell r="AY33">
            <v>117.33000000000001</v>
          </cell>
          <cell r="AZ33">
            <v>23</v>
          </cell>
          <cell r="BA33">
            <v>15306.12</v>
          </cell>
          <cell r="BB33">
            <v>11734.692000000001</v>
          </cell>
          <cell r="BC33">
            <v>0</v>
          </cell>
          <cell r="BD33">
            <v>1</v>
          </cell>
          <cell r="BE33">
            <v>1</v>
          </cell>
          <cell r="BF33">
            <v>0</v>
          </cell>
          <cell r="BG33">
            <v>0</v>
          </cell>
          <cell r="BH33">
            <v>1</v>
          </cell>
          <cell r="BI33">
            <v>1</v>
          </cell>
          <cell r="BJ33">
            <v>0</v>
          </cell>
          <cell r="BM33">
            <v>0</v>
          </cell>
          <cell r="BO33">
            <v>190243.53419871558</v>
          </cell>
          <cell r="BP33">
            <v>1902.44</v>
          </cell>
          <cell r="BQ33">
            <v>1902.44</v>
          </cell>
          <cell r="BR33">
            <v>186400</v>
          </cell>
          <cell r="BS33">
            <v>2000</v>
          </cell>
          <cell r="BT33">
            <v>0</v>
          </cell>
          <cell r="BU33">
            <v>0</v>
          </cell>
          <cell r="BV33">
            <v>2000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  <cell r="CB33">
            <v>0</v>
          </cell>
          <cell r="CD33">
            <v>184438.65419871558</v>
          </cell>
          <cell r="CE33">
            <v>24731.72</v>
          </cell>
          <cell r="CF33">
            <v>9512.2000000000007</v>
          </cell>
          <cell r="CG33">
            <v>224487.4541987156</v>
          </cell>
          <cell r="CH33" t="str">
            <v>Anosizato</v>
          </cell>
        </row>
        <row r="34">
          <cell r="A34" t="str">
            <v>ACH031DM</v>
          </cell>
          <cell r="B34" t="str">
            <v>RAZAFINDRANAIVO Serge</v>
          </cell>
          <cell r="C34" t="str">
            <v>Chef secteur</v>
          </cell>
          <cell r="D34" t="str">
            <v>2B</v>
          </cell>
          <cell r="E34" t="str">
            <v>Anosizato</v>
          </cell>
          <cell r="H34">
            <v>173.33</v>
          </cell>
          <cell r="I34">
            <v>260000</v>
          </cell>
          <cell r="J34">
            <v>0</v>
          </cell>
          <cell r="K34">
            <v>0</v>
          </cell>
          <cell r="L34">
            <v>0</v>
          </cell>
          <cell r="M34">
            <v>22</v>
          </cell>
          <cell r="N34">
            <v>42900.825015865688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10354.260801792745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X34">
            <v>0</v>
          </cell>
          <cell r="AY34">
            <v>173.33</v>
          </cell>
          <cell r="AZ34">
            <v>30</v>
          </cell>
          <cell r="BA34">
            <v>15306.12</v>
          </cell>
          <cell r="BB34">
            <v>15306.12</v>
          </cell>
          <cell r="BC34">
            <v>0</v>
          </cell>
          <cell r="BD34">
            <v>1</v>
          </cell>
          <cell r="BE34">
            <v>1</v>
          </cell>
          <cell r="BF34">
            <v>0</v>
          </cell>
          <cell r="BG34">
            <v>0</v>
          </cell>
          <cell r="BH34">
            <v>1</v>
          </cell>
          <cell r="BI34">
            <v>1</v>
          </cell>
          <cell r="BJ34">
            <v>0</v>
          </cell>
          <cell r="BM34">
            <v>0</v>
          </cell>
          <cell r="BO34">
            <v>318206.94501586567</v>
          </cell>
          <cell r="BP34">
            <v>3182.07</v>
          </cell>
          <cell r="BQ34">
            <v>3182.07</v>
          </cell>
          <cell r="BR34">
            <v>311800</v>
          </cell>
          <cell r="BS34">
            <v>12360</v>
          </cell>
          <cell r="BT34">
            <v>0</v>
          </cell>
          <cell r="BU34">
            <v>0</v>
          </cell>
          <cell r="BV34">
            <v>12360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  <cell r="CB34">
            <v>0</v>
          </cell>
          <cell r="CD34">
            <v>299482.80501586566</v>
          </cell>
          <cell r="CE34">
            <v>41366.910000000003</v>
          </cell>
          <cell r="CF34">
            <v>15910.35</v>
          </cell>
          <cell r="CG34">
            <v>375484.20501586562</v>
          </cell>
          <cell r="CH34" t="str">
            <v>Anosizato</v>
          </cell>
        </row>
        <row r="35">
          <cell r="A35" t="str">
            <v>ACH032DM</v>
          </cell>
          <cell r="B35" t="str">
            <v>RAKOTONIRINA Philibert</v>
          </cell>
          <cell r="C35" t="str">
            <v>Aide magasinier</v>
          </cell>
          <cell r="D35" t="str">
            <v>M1</v>
          </cell>
          <cell r="E35" t="str">
            <v>Anosizato</v>
          </cell>
          <cell r="H35">
            <v>173.33</v>
          </cell>
          <cell r="I35">
            <v>172408</v>
          </cell>
          <cell r="J35">
            <v>0</v>
          </cell>
          <cell r="K35">
            <v>0</v>
          </cell>
          <cell r="L35">
            <v>0</v>
          </cell>
          <cell r="M35">
            <v>19</v>
          </cell>
          <cell r="N35">
            <v>24568.612473316796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5814.2172676540995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X35">
            <v>0</v>
          </cell>
          <cell r="AY35">
            <v>173.33</v>
          </cell>
          <cell r="AZ35">
            <v>30</v>
          </cell>
          <cell r="BA35">
            <v>15306.12</v>
          </cell>
          <cell r="BB35">
            <v>15306.12</v>
          </cell>
          <cell r="BC35">
            <v>0</v>
          </cell>
          <cell r="BD35">
            <v>1</v>
          </cell>
          <cell r="BE35">
            <v>1</v>
          </cell>
          <cell r="BF35">
            <v>0</v>
          </cell>
          <cell r="BG35">
            <v>0</v>
          </cell>
          <cell r="BH35">
            <v>1</v>
          </cell>
          <cell r="BI35">
            <v>1</v>
          </cell>
          <cell r="BJ35">
            <v>0</v>
          </cell>
          <cell r="BM35">
            <v>0</v>
          </cell>
          <cell r="BO35">
            <v>212282.73247331678</v>
          </cell>
          <cell r="BP35">
            <v>2122.83</v>
          </cell>
          <cell r="BQ35">
            <v>2122.83</v>
          </cell>
          <cell r="BR35">
            <v>208000</v>
          </cell>
          <cell r="BS35">
            <v>2000</v>
          </cell>
          <cell r="BT35">
            <v>2</v>
          </cell>
          <cell r="BU35">
            <v>0</v>
          </cell>
          <cell r="BV35">
            <v>2000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  <cell r="CB35">
            <v>0</v>
          </cell>
          <cell r="CD35">
            <v>206037.0724733168</v>
          </cell>
          <cell r="CE35">
            <v>27596.79</v>
          </cell>
          <cell r="CF35">
            <v>10614.15</v>
          </cell>
          <cell r="CG35">
            <v>250493.67247331678</v>
          </cell>
          <cell r="CH35" t="str">
            <v>Anosizato</v>
          </cell>
        </row>
        <row r="36">
          <cell r="A36" t="str">
            <v>ACH035DM</v>
          </cell>
          <cell r="B36" t="str">
            <v>RAZAFINDRANTO Herizo</v>
          </cell>
          <cell r="C36" t="str">
            <v>Aide Magasinier</v>
          </cell>
          <cell r="D36" t="str">
            <v>1A</v>
          </cell>
          <cell r="E36" t="str">
            <v>Anosizato</v>
          </cell>
          <cell r="H36">
            <v>173.33</v>
          </cell>
          <cell r="I36">
            <v>172408</v>
          </cell>
          <cell r="J36">
            <v>0</v>
          </cell>
          <cell r="K36">
            <v>0</v>
          </cell>
          <cell r="L36">
            <v>0</v>
          </cell>
          <cell r="M36">
            <v>12</v>
          </cell>
          <cell r="N36">
            <v>15517.01840420008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8</v>
          </cell>
          <cell r="T36">
            <v>2387.233600646166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5844.627272279261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X36">
            <v>0</v>
          </cell>
          <cell r="AY36">
            <v>173.33</v>
          </cell>
          <cell r="AZ36">
            <v>30</v>
          </cell>
          <cell r="BA36">
            <v>15306.12</v>
          </cell>
          <cell r="BB36">
            <v>15306.12</v>
          </cell>
          <cell r="BC36">
            <v>0</v>
          </cell>
          <cell r="BD36">
            <v>1</v>
          </cell>
          <cell r="BE36">
            <v>1</v>
          </cell>
          <cell r="BF36">
            <v>0</v>
          </cell>
          <cell r="BG36">
            <v>0</v>
          </cell>
          <cell r="BH36">
            <v>1</v>
          </cell>
          <cell r="BI36">
            <v>1</v>
          </cell>
          <cell r="BJ36">
            <v>0</v>
          </cell>
          <cell r="BM36">
            <v>0</v>
          </cell>
          <cell r="BO36">
            <v>205618.37200484626</v>
          </cell>
          <cell r="BP36">
            <v>2056.1799999999998</v>
          </cell>
          <cell r="BQ36">
            <v>2056.1799999999998</v>
          </cell>
          <cell r="BR36">
            <v>201500</v>
          </cell>
          <cell r="BS36">
            <v>2000</v>
          </cell>
          <cell r="BT36">
            <v>0</v>
          </cell>
          <cell r="BU36">
            <v>0</v>
          </cell>
          <cell r="BV36">
            <v>2000</v>
          </cell>
          <cell r="BW36">
            <v>0</v>
          </cell>
          <cell r="BX36">
            <v>20000</v>
          </cell>
          <cell r="BY36">
            <v>50000</v>
          </cell>
          <cell r="CA36">
            <v>0</v>
          </cell>
          <cell r="CB36">
            <v>0</v>
          </cell>
          <cell r="CD36">
            <v>129506.01200484627</v>
          </cell>
          <cell r="CE36">
            <v>26730.339999999997</v>
          </cell>
          <cell r="CF36">
            <v>10280.9</v>
          </cell>
          <cell r="CG36">
            <v>242629.61200484625</v>
          </cell>
          <cell r="CH36" t="str">
            <v>Anosizato</v>
          </cell>
        </row>
        <row r="37">
          <cell r="A37" t="str">
            <v>ACH036DM</v>
          </cell>
          <cell r="B37" t="str">
            <v>Olivier Jean Yves</v>
          </cell>
          <cell r="C37" t="str">
            <v>Aide vendeur Tamatave</v>
          </cell>
          <cell r="D37" t="str">
            <v>1A</v>
          </cell>
          <cell r="E37" t="str">
            <v>Tamatave</v>
          </cell>
          <cell r="H37">
            <v>173.33</v>
          </cell>
          <cell r="I37">
            <v>168019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5823.154796296295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173.33</v>
          </cell>
          <cell r="AZ37">
            <v>30</v>
          </cell>
          <cell r="BA37">
            <v>15384.62</v>
          </cell>
          <cell r="BB37">
            <v>15384.62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1</v>
          </cell>
          <cell r="BI37">
            <v>1</v>
          </cell>
          <cell r="BJ37">
            <v>0</v>
          </cell>
          <cell r="BM37">
            <v>0</v>
          </cell>
          <cell r="BO37">
            <v>183403.62</v>
          </cell>
          <cell r="BP37">
            <v>1834.04</v>
          </cell>
          <cell r="BQ37">
            <v>2751.0542999999998</v>
          </cell>
          <cell r="BR37">
            <v>178800</v>
          </cell>
          <cell r="BS37">
            <v>2000</v>
          </cell>
          <cell r="BT37">
            <v>0</v>
          </cell>
          <cell r="BU37">
            <v>0</v>
          </cell>
          <cell r="BV37">
            <v>2000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B37">
            <v>0</v>
          </cell>
          <cell r="CD37">
            <v>176818.5257</v>
          </cell>
          <cell r="CE37">
            <v>23842.52</v>
          </cell>
          <cell r="CF37">
            <v>15130.798649999999</v>
          </cell>
          <cell r="CG37">
            <v>222376.93865</v>
          </cell>
          <cell r="CH37" t="str">
            <v>Tamatave</v>
          </cell>
        </row>
        <row r="38">
          <cell r="A38" t="str">
            <v>ACH039DM</v>
          </cell>
          <cell r="B38" t="str">
            <v>TOLOJANAHARY Jean Denis</v>
          </cell>
          <cell r="C38" t="str">
            <v>Aide Magasinier</v>
          </cell>
          <cell r="D38" t="str">
            <v>M1</v>
          </cell>
          <cell r="E38" t="str">
            <v>Anosizato</v>
          </cell>
          <cell r="H38">
            <v>173.33</v>
          </cell>
          <cell r="I38">
            <v>168019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6010.829528023377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X38">
            <v>0</v>
          </cell>
          <cell r="AY38">
            <v>173.33</v>
          </cell>
          <cell r="AZ38">
            <v>30</v>
          </cell>
          <cell r="BA38">
            <v>15306.12</v>
          </cell>
          <cell r="BB38">
            <v>15306.12</v>
          </cell>
          <cell r="BC38">
            <v>0</v>
          </cell>
          <cell r="BD38">
            <v>1</v>
          </cell>
          <cell r="BE38">
            <v>1</v>
          </cell>
          <cell r="BF38">
            <v>0</v>
          </cell>
          <cell r="BG38">
            <v>0</v>
          </cell>
          <cell r="BH38">
            <v>1</v>
          </cell>
          <cell r="BI38">
            <v>1</v>
          </cell>
          <cell r="BJ38">
            <v>0</v>
          </cell>
          <cell r="BM38">
            <v>0</v>
          </cell>
          <cell r="BO38">
            <v>183325.12</v>
          </cell>
          <cell r="BP38">
            <v>1833.25</v>
          </cell>
          <cell r="BQ38">
            <v>1833.25</v>
          </cell>
          <cell r="BR38">
            <v>179600</v>
          </cell>
          <cell r="BS38">
            <v>2000</v>
          </cell>
          <cell r="BT38">
            <v>0</v>
          </cell>
          <cell r="BU38">
            <v>0</v>
          </cell>
          <cell r="BV38">
            <v>2000</v>
          </cell>
          <cell r="BW38">
            <v>0</v>
          </cell>
          <cell r="BX38">
            <v>0</v>
          </cell>
          <cell r="BY38">
            <v>30000</v>
          </cell>
          <cell r="CA38">
            <v>0</v>
          </cell>
          <cell r="CB38">
            <v>0</v>
          </cell>
          <cell r="CD38">
            <v>147658.62</v>
          </cell>
          <cell r="CE38">
            <v>23832.25</v>
          </cell>
          <cell r="CF38">
            <v>9166.25</v>
          </cell>
          <cell r="CG38">
            <v>216323.62</v>
          </cell>
          <cell r="CH38" t="str">
            <v>Anosizato</v>
          </cell>
        </row>
        <row r="39">
          <cell r="A39" t="str">
            <v>ACH040DM</v>
          </cell>
          <cell r="B39" t="str">
            <v>TOVO-HANDRINIAINA Rolland</v>
          </cell>
          <cell r="C39" t="str">
            <v>pointeur magasin</v>
          </cell>
          <cell r="D39" t="str">
            <v>OS2</v>
          </cell>
          <cell r="E39" t="str">
            <v>Anosizato</v>
          </cell>
          <cell r="H39">
            <v>173.33</v>
          </cell>
          <cell r="I39">
            <v>174914</v>
          </cell>
          <cell r="J39">
            <v>0</v>
          </cell>
          <cell r="K39">
            <v>0</v>
          </cell>
          <cell r="L39">
            <v>0</v>
          </cell>
          <cell r="M39">
            <v>17</v>
          </cell>
          <cell r="N39">
            <v>22301.963883920842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6086.7929802214949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X39">
            <v>0</v>
          </cell>
          <cell r="AY39">
            <v>173.33</v>
          </cell>
          <cell r="AZ39">
            <v>30</v>
          </cell>
          <cell r="BA39">
            <v>15306.12</v>
          </cell>
          <cell r="BB39">
            <v>15306.12</v>
          </cell>
          <cell r="BC39">
            <v>0</v>
          </cell>
          <cell r="BD39">
            <v>1</v>
          </cell>
          <cell r="BE39">
            <v>1</v>
          </cell>
          <cell r="BF39">
            <v>0</v>
          </cell>
          <cell r="BG39">
            <v>0</v>
          </cell>
          <cell r="BH39">
            <v>1</v>
          </cell>
          <cell r="BI39">
            <v>1</v>
          </cell>
          <cell r="BJ39">
            <v>0</v>
          </cell>
          <cell r="BM39">
            <v>0</v>
          </cell>
          <cell r="BO39">
            <v>212522.08388392083</v>
          </cell>
          <cell r="BP39">
            <v>2125.2199999999998</v>
          </cell>
          <cell r="BQ39">
            <v>2125.2199999999998</v>
          </cell>
          <cell r="BR39">
            <v>208200</v>
          </cell>
          <cell r="BS39">
            <v>2000</v>
          </cell>
          <cell r="BT39">
            <v>0</v>
          </cell>
          <cell r="BU39">
            <v>0</v>
          </cell>
          <cell r="BV39">
            <v>2000</v>
          </cell>
          <cell r="BW39">
            <v>0</v>
          </cell>
          <cell r="BX39">
            <v>0</v>
          </cell>
          <cell r="BY39">
            <v>0</v>
          </cell>
          <cell r="CA39">
            <v>0</v>
          </cell>
          <cell r="CB39">
            <v>0</v>
          </cell>
          <cell r="CD39">
            <v>206271.64388392083</v>
          </cell>
          <cell r="CE39">
            <v>27627.859999999997</v>
          </cell>
          <cell r="CF39">
            <v>10626.099999999999</v>
          </cell>
          <cell r="CG39">
            <v>250776.04388392082</v>
          </cell>
          <cell r="CH39" t="str">
            <v>Anosizato</v>
          </cell>
        </row>
        <row r="40">
          <cell r="A40" t="str">
            <v>ACH041DM</v>
          </cell>
          <cell r="B40" t="str">
            <v>ANDRIANOELISON Hajanirina Jean Yves</v>
          </cell>
          <cell r="C40" t="str">
            <v>Aide Magasinier</v>
          </cell>
          <cell r="D40" t="str">
            <v>M1</v>
          </cell>
          <cell r="E40" t="str">
            <v>Anosizato</v>
          </cell>
          <cell r="H40">
            <v>173.33</v>
          </cell>
          <cell r="I40">
            <v>168019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5934.7497031817902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X40">
            <v>0</v>
          </cell>
          <cell r="AY40">
            <v>173.33</v>
          </cell>
          <cell r="AZ40">
            <v>30</v>
          </cell>
          <cell r="BA40">
            <v>0</v>
          </cell>
          <cell r="BB40">
            <v>0</v>
          </cell>
          <cell r="BC40">
            <v>0</v>
          </cell>
          <cell r="BD40">
            <v>1</v>
          </cell>
          <cell r="BE40">
            <v>1</v>
          </cell>
          <cell r="BF40">
            <v>0</v>
          </cell>
          <cell r="BG40">
            <v>0</v>
          </cell>
          <cell r="BH40">
            <v>1</v>
          </cell>
          <cell r="BI40">
            <v>1</v>
          </cell>
          <cell r="BJ40">
            <v>0</v>
          </cell>
          <cell r="BM40">
            <v>0</v>
          </cell>
          <cell r="BO40">
            <v>168019</v>
          </cell>
          <cell r="BP40">
            <v>1680.19</v>
          </cell>
          <cell r="BQ40">
            <v>1680.19</v>
          </cell>
          <cell r="BR40">
            <v>164600</v>
          </cell>
          <cell r="BS40">
            <v>2000</v>
          </cell>
          <cell r="BT40">
            <v>0</v>
          </cell>
          <cell r="BU40">
            <v>0</v>
          </cell>
          <cell r="BV40">
            <v>2000</v>
          </cell>
          <cell r="BW40">
            <v>0</v>
          </cell>
          <cell r="BX40">
            <v>0</v>
          </cell>
          <cell r="BY40">
            <v>40000</v>
          </cell>
          <cell r="CA40">
            <v>0</v>
          </cell>
          <cell r="CB40">
            <v>0</v>
          </cell>
          <cell r="CD40">
            <v>122658.62</v>
          </cell>
          <cell r="CE40">
            <v>21842.47</v>
          </cell>
          <cell r="CF40">
            <v>8400.9500000000007</v>
          </cell>
          <cell r="CG40">
            <v>198262.42</v>
          </cell>
          <cell r="CH40" t="str">
            <v>Anosizato</v>
          </cell>
        </row>
        <row r="41">
          <cell r="A41" t="str">
            <v>AM0011DM</v>
          </cell>
          <cell r="B41" t="str">
            <v>ANDRIANIAINA Rantonirina</v>
          </cell>
          <cell r="C41" t="str">
            <v>Responsable Commercial Régionnal</v>
          </cell>
          <cell r="D41" t="str">
            <v>HC</v>
          </cell>
          <cell r="E41" t="str">
            <v>Anosizato</v>
          </cell>
          <cell r="H41">
            <v>173.33</v>
          </cell>
          <cell r="I41">
            <v>446408.1632653061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16975.378439737895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X41">
            <v>0</v>
          </cell>
          <cell r="AY41">
            <v>173.33</v>
          </cell>
          <cell r="AZ41">
            <v>30</v>
          </cell>
          <cell r="BA41">
            <v>0</v>
          </cell>
          <cell r="BB41">
            <v>0</v>
          </cell>
          <cell r="BC41">
            <v>0</v>
          </cell>
          <cell r="BD41">
            <v>1</v>
          </cell>
          <cell r="BE41">
            <v>1</v>
          </cell>
          <cell r="BF41">
            <v>0</v>
          </cell>
          <cell r="BG41">
            <v>62000</v>
          </cell>
          <cell r="BH41">
            <v>1</v>
          </cell>
          <cell r="BI41">
            <v>1</v>
          </cell>
          <cell r="BJ41">
            <v>62000</v>
          </cell>
          <cell r="BM41">
            <v>0</v>
          </cell>
          <cell r="BO41">
            <v>508408.1632653061</v>
          </cell>
          <cell r="BP41">
            <v>5084.08</v>
          </cell>
          <cell r="BQ41">
            <v>5084.08</v>
          </cell>
          <cell r="BR41">
            <v>498200</v>
          </cell>
          <cell r="BS41">
            <v>49640</v>
          </cell>
          <cell r="BT41">
            <v>0</v>
          </cell>
          <cell r="BU41">
            <v>0</v>
          </cell>
          <cell r="BV41">
            <v>49640</v>
          </cell>
          <cell r="BW41">
            <v>0</v>
          </cell>
          <cell r="BX41">
            <v>0</v>
          </cell>
          <cell r="BY41">
            <v>20000</v>
          </cell>
          <cell r="CA41">
            <v>0</v>
          </cell>
          <cell r="CB41">
            <v>0</v>
          </cell>
          <cell r="CD41">
            <v>428600.00326530606</v>
          </cell>
          <cell r="CE41">
            <v>66093.039999999994</v>
          </cell>
          <cell r="CF41">
            <v>25420.400000000001</v>
          </cell>
          <cell r="CG41">
            <v>599921.6032653061</v>
          </cell>
          <cell r="CH41" t="str">
            <v>Anosizato</v>
          </cell>
        </row>
        <row r="42">
          <cell r="A42" t="str">
            <v>AM0017DF</v>
          </cell>
          <cell r="B42" t="str">
            <v>RAMAROMISA Niry</v>
          </cell>
          <cell r="C42" t="str">
            <v>Responsable Marketing</v>
          </cell>
          <cell r="D42" t="str">
            <v>HC</v>
          </cell>
          <cell r="E42" t="str">
            <v>Anosizato</v>
          </cell>
          <cell r="H42">
            <v>173.33</v>
          </cell>
          <cell r="I42">
            <v>1084164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36233.398435885931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173.33</v>
          </cell>
          <cell r="AZ42">
            <v>30</v>
          </cell>
          <cell r="BA42">
            <v>0</v>
          </cell>
          <cell r="BB42">
            <v>0</v>
          </cell>
          <cell r="BC42">
            <v>0</v>
          </cell>
          <cell r="BD42">
            <v>1</v>
          </cell>
          <cell r="BE42">
            <v>1</v>
          </cell>
          <cell r="BF42">
            <v>0</v>
          </cell>
          <cell r="BG42">
            <v>0</v>
          </cell>
          <cell r="BH42">
            <v>1</v>
          </cell>
          <cell r="BI42">
            <v>1</v>
          </cell>
          <cell r="BJ42">
            <v>0</v>
          </cell>
          <cell r="BM42">
            <v>0</v>
          </cell>
          <cell r="BO42">
            <v>1084164</v>
          </cell>
          <cell r="BP42">
            <v>10841.64</v>
          </cell>
          <cell r="BQ42">
            <v>10841.64</v>
          </cell>
          <cell r="BR42">
            <v>1062400</v>
          </cell>
          <cell r="BS42">
            <v>162480</v>
          </cell>
          <cell r="BT42">
            <v>0</v>
          </cell>
          <cell r="BU42">
            <v>0</v>
          </cell>
          <cell r="BV42">
            <v>162480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  <cell r="CB42">
            <v>0</v>
          </cell>
          <cell r="CD42">
            <v>900000.7200000002</v>
          </cell>
          <cell r="CE42">
            <v>140941.32</v>
          </cell>
          <cell r="CF42">
            <v>54208.2</v>
          </cell>
          <cell r="CG42">
            <v>1279313.52</v>
          </cell>
          <cell r="CH42" t="str">
            <v>Anosizato</v>
          </cell>
        </row>
        <row r="43">
          <cell r="A43" t="str">
            <v>AM0022DF</v>
          </cell>
          <cell r="B43" t="str">
            <v>ANDRIAMIALIJAONA Vero Lalaina</v>
          </cell>
          <cell r="C43" t="str">
            <v>Assistante Administrative</v>
          </cell>
          <cell r="D43" t="str">
            <v>3A</v>
          </cell>
          <cell r="E43" t="str">
            <v>Ankorondrano</v>
          </cell>
          <cell r="H43">
            <v>173.33</v>
          </cell>
          <cell r="I43">
            <v>400000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15165.387470607558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X43">
            <v>0</v>
          </cell>
          <cell r="AY43">
            <v>173.33</v>
          </cell>
          <cell r="AZ43">
            <v>30</v>
          </cell>
          <cell r="BA43">
            <v>19132.650000000001</v>
          </cell>
          <cell r="BB43">
            <v>19132.650000000001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1</v>
          </cell>
          <cell r="BI43">
            <v>1</v>
          </cell>
          <cell r="BJ43">
            <v>0</v>
          </cell>
          <cell r="BO43">
            <v>419132.65</v>
          </cell>
          <cell r="BP43">
            <v>4191.33</v>
          </cell>
          <cell r="BQ43">
            <v>4191.33</v>
          </cell>
          <cell r="BR43">
            <v>410700</v>
          </cell>
          <cell r="BS43">
            <v>32140</v>
          </cell>
          <cell r="BT43">
            <v>3</v>
          </cell>
          <cell r="BU43">
            <v>6000</v>
          </cell>
          <cell r="BV43">
            <v>26140</v>
          </cell>
          <cell r="BX43">
            <v>100000</v>
          </cell>
          <cell r="BY43">
            <v>0</v>
          </cell>
          <cell r="CA43">
            <v>0</v>
          </cell>
          <cell r="CB43">
            <v>0</v>
          </cell>
          <cell r="CD43">
            <v>284609.99</v>
          </cell>
          <cell r="CE43">
            <v>54487.29</v>
          </cell>
          <cell r="CF43">
            <v>20956.650000000001</v>
          </cell>
          <cell r="CG43">
            <v>494576.59</v>
          </cell>
          <cell r="CH43" t="str">
            <v>Ankorondrano</v>
          </cell>
        </row>
        <row r="44">
          <cell r="A44" t="str">
            <v>AM0022UF</v>
          </cell>
          <cell r="B44" t="str">
            <v>RASAMINAIVO Mahefaniriana Hanitra</v>
          </cell>
          <cell r="C44" t="str">
            <v>Chef de service planification</v>
          </cell>
          <cell r="D44" t="str">
            <v>HC</v>
          </cell>
          <cell r="E44" t="str">
            <v>Anosy Avaratra</v>
          </cell>
          <cell r="H44">
            <v>173.33</v>
          </cell>
          <cell r="I44">
            <v>829081.63265306118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27977.137449953203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173.33</v>
          </cell>
          <cell r="AZ44">
            <v>30</v>
          </cell>
          <cell r="BA44">
            <v>19132.650000000001</v>
          </cell>
          <cell r="BB44">
            <v>19132.650000000001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1</v>
          </cell>
          <cell r="BI44">
            <v>1</v>
          </cell>
          <cell r="BJ44">
            <v>0</v>
          </cell>
          <cell r="BO44">
            <v>848214.28265306121</v>
          </cell>
          <cell r="BP44">
            <v>8482.14</v>
          </cell>
          <cell r="BQ44">
            <v>8482.14</v>
          </cell>
          <cell r="BR44">
            <v>831200</v>
          </cell>
          <cell r="BS44">
            <v>116240</v>
          </cell>
          <cell r="BT44">
            <v>1</v>
          </cell>
          <cell r="BU44">
            <v>2000</v>
          </cell>
          <cell r="BV44">
            <v>114240</v>
          </cell>
          <cell r="BX44">
            <v>0</v>
          </cell>
          <cell r="BY44">
            <v>0</v>
          </cell>
          <cell r="CA44">
            <v>0</v>
          </cell>
          <cell r="CB44">
            <v>0</v>
          </cell>
          <cell r="CD44">
            <v>717010.00265306118</v>
          </cell>
          <cell r="CE44">
            <v>110267.81999999999</v>
          </cell>
          <cell r="CF44">
            <v>42410.7</v>
          </cell>
          <cell r="CG44">
            <v>1000892.8026530611</v>
          </cell>
          <cell r="CH44" t="str">
            <v>Anosy Avaratra</v>
          </cell>
        </row>
        <row r="45">
          <cell r="A45" t="str">
            <v>AM0028UM</v>
          </cell>
          <cell r="B45" t="str">
            <v>RANDRIAKOTO Mamihery</v>
          </cell>
          <cell r="C45" t="str">
            <v>Directeur d'Usine</v>
          </cell>
          <cell r="D45" t="str">
            <v>HC</v>
          </cell>
          <cell r="E45" t="str">
            <v>Anosy Avaratra</v>
          </cell>
          <cell r="H45">
            <v>173.33</v>
          </cell>
          <cell r="I45">
            <v>1231265.5900000001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42861.863592987844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173.33</v>
          </cell>
          <cell r="AZ45">
            <v>30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1</v>
          </cell>
          <cell r="BI45">
            <v>1</v>
          </cell>
          <cell r="BJ45">
            <v>0</v>
          </cell>
          <cell r="BO45">
            <v>1231265.5900000001</v>
          </cell>
          <cell r="BP45">
            <v>12312.66</v>
          </cell>
          <cell r="BQ45">
            <v>12312.66</v>
          </cell>
          <cell r="BR45">
            <v>1206600</v>
          </cell>
          <cell r="BS45">
            <v>191320</v>
          </cell>
          <cell r="BT45">
            <v>1</v>
          </cell>
          <cell r="BU45">
            <v>2000</v>
          </cell>
          <cell r="BV45">
            <v>189320</v>
          </cell>
          <cell r="BX45">
            <v>0</v>
          </cell>
          <cell r="BY45">
            <v>0</v>
          </cell>
          <cell r="CA45">
            <v>0</v>
          </cell>
          <cell r="CB45">
            <v>0</v>
          </cell>
          <cell r="CD45">
            <v>1017320.2700000003</v>
          </cell>
          <cell r="CE45">
            <v>160064.57999999999</v>
          </cell>
          <cell r="CF45">
            <v>61563.3</v>
          </cell>
          <cell r="CG45">
            <v>1452893.4700000002</v>
          </cell>
          <cell r="CH45" t="str">
            <v>Anosy Avaratra</v>
          </cell>
        </row>
        <row r="46">
          <cell r="A46" t="str">
            <v>AM0046DF</v>
          </cell>
          <cell r="B46" t="str">
            <v>RAZAFINDRABE Rabearizafy Ando</v>
          </cell>
          <cell r="C46" t="str">
            <v>Assistante de direction</v>
          </cell>
          <cell r="D46" t="str">
            <v>HC</v>
          </cell>
          <cell r="E46" t="str">
            <v>Ankorondrano</v>
          </cell>
          <cell r="H46">
            <v>173.33</v>
          </cell>
          <cell r="I46">
            <v>1084164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</v>
          </cell>
          <cell r="AB46">
            <v>72277.600000000006</v>
          </cell>
          <cell r="AC46">
            <v>72277.600000000006</v>
          </cell>
          <cell r="AD46">
            <v>0</v>
          </cell>
          <cell r="AE46">
            <v>0</v>
          </cell>
          <cell r="AF46">
            <v>0</v>
          </cell>
          <cell r="AG46">
            <v>8</v>
          </cell>
          <cell r="AH46">
            <v>1</v>
          </cell>
          <cell r="AI46">
            <v>36138.79847390412</v>
          </cell>
          <cell r="AJ46">
            <v>36138.79847390412</v>
          </cell>
          <cell r="AK46">
            <v>36138.800000000003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X46">
            <v>0</v>
          </cell>
          <cell r="AY46">
            <v>149.33000000000001</v>
          </cell>
          <cell r="AZ46">
            <v>27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1</v>
          </cell>
          <cell r="BI46">
            <v>1</v>
          </cell>
          <cell r="BJ46">
            <v>0</v>
          </cell>
          <cell r="BO46">
            <v>1084163.9984739041</v>
          </cell>
          <cell r="BP46">
            <v>10841.64</v>
          </cell>
          <cell r="BQ46">
            <v>10841.64</v>
          </cell>
          <cell r="BR46">
            <v>1062400</v>
          </cell>
          <cell r="BS46">
            <v>162480</v>
          </cell>
          <cell r="BT46">
            <v>0</v>
          </cell>
          <cell r="BU46">
            <v>0</v>
          </cell>
          <cell r="BV46">
            <v>162480</v>
          </cell>
          <cell r="BX46">
            <v>0</v>
          </cell>
          <cell r="BY46">
            <v>0</v>
          </cell>
          <cell r="CA46">
            <v>0</v>
          </cell>
          <cell r="CB46">
            <v>0</v>
          </cell>
          <cell r="CD46">
            <v>900000.7184739043</v>
          </cell>
          <cell r="CE46">
            <v>140941.32</v>
          </cell>
          <cell r="CF46">
            <v>54208.2</v>
          </cell>
          <cell r="CG46">
            <v>1279313.5184739041</v>
          </cell>
          <cell r="CH46" t="str">
            <v>Ankorondrano</v>
          </cell>
        </row>
        <row r="47">
          <cell r="A47" t="str">
            <v>AM0047DF</v>
          </cell>
          <cell r="B47" t="str">
            <v>RAKOTOMAHANDRY Jeanne Eva A. D</v>
          </cell>
          <cell r="C47" t="str">
            <v>Chef Comptable</v>
          </cell>
          <cell r="D47" t="str">
            <v>HC</v>
          </cell>
          <cell r="E47" t="str">
            <v>Ankorondrano</v>
          </cell>
          <cell r="H47">
            <v>173.33</v>
          </cell>
          <cell r="I47">
            <v>2151863.04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75048.259081068318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X47">
            <v>0</v>
          </cell>
          <cell r="AY47">
            <v>173.33</v>
          </cell>
          <cell r="AZ47">
            <v>30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1</v>
          </cell>
          <cell r="BI47">
            <v>1</v>
          </cell>
          <cell r="BJ47">
            <v>0</v>
          </cell>
          <cell r="BO47">
            <v>2151863.04</v>
          </cell>
          <cell r="BP47">
            <v>13441.52</v>
          </cell>
          <cell r="BQ47">
            <v>13441.52</v>
          </cell>
          <cell r="BR47">
            <v>2124900</v>
          </cell>
          <cell r="BS47">
            <v>374980</v>
          </cell>
          <cell r="BT47">
            <v>0</v>
          </cell>
          <cell r="BU47">
            <v>0</v>
          </cell>
          <cell r="BV47">
            <v>374980</v>
          </cell>
          <cell r="BX47">
            <v>0</v>
          </cell>
          <cell r="BY47">
            <v>0</v>
          </cell>
          <cell r="CA47">
            <v>0</v>
          </cell>
          <cell r="CB47">
            <v>0</v>
          </cell>
          <cell r="CD47">
            <v>1750000</v>
          </cell>
          <cell r="CE47">
            <v>174739.76</v>
          </cell>
          <cell r="CF47">
            <v>67207.600000000006</v>
          </cell>
          <cell r="CG47">
            <v>2393810.4</v>
          </cell>
          <cell r="CH47" t="str">
            <v>Ankorondrano</v>
          </cell>
        </row>
        <row r="48">
          <cell r="A48" t="str">
            <v>AM0050DF</v>
          </cell>
          <cell r="B48" t="str">
            <v>RAMANAMAHEFA Tahiriniaina Zo</v>
          </cell>
          <cell r="C48" t="str">
            <v>Comptable</v>
          </cell>
          <cell r="D48" t="str">
            <v>3A</v>
          </cell>
          <cell r="E48" t="str">
            <v>Ankorondrano</v>
          </cell>
          <cell r="H48">
            <v>173.33</v>
          </cell>
          <cell r="I48">
            <v>255102.03999999998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9141.1563333333343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X48">
            <v>0</v>
          </cell>
          <cell r="AY48">
            <v>173.33</v>
          </cell>
          <cell r="AZ48">
            <v>30</v>
          </cell>
          <cell r="BA48">
            <v>19132.650000000001</v>
          </cell>
          <cell r="BB48">
            <v>19132.650000000001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1</v>
          </cell>
          <cell r="BI48">
            <v>1</v>
          </cell>
          <cell r="BJ48">
            <v>0</v>
          </cell>
          <cell r="BO48">
            <v>274234.69</v>
          </cell>
          <cell r="BP48">
            <v>2742.35</v>
          </cell>
          <cell r="BQ48">
            <v>2742.35</v>
          </cell>
          <cell r="BR48">
            <v>268700</v>
          </cell>
          <cell r="BS48">
            <v>3740</v>
          </cell>
          <cell r="BT48">
            <v>0</v>
          </cell>
          <cell r="BU48">
            <v>0</v>
          </cell>
          <cell r="BV48">
            <v>3740</v>
          </cell>
          <cell r="BX48">
            <v>0</v>
          </cell>
          <cell r="BY48">
            <v>0</v>
          </cell>
          <cell r="CA48">
            <v>0</v>
          </cell>
          <cell r="CB48">
            <v>0</v>
          </cell>
          <cell r="CD48">
            <v>265009.99000000005</v>
          </cell>
          <cell r="CE48">
            <v>35650.549999999996</v>
          </cell>
          <cell r="CF48">
            <v>13711.75</v>
          </cell>
          <cell r="CG48">
            <v>323596.99</v>
          </cell>
          <cell r="CH48" t="str">
            <v>Ankorondrano</v>
          </cell>
        </row>
        <row r="49">
          <cell r="A49" t="str">
            <v>AM0052DM</v>
          </cell>
          <cell r="B49" t="str">
            <v>ANDRIANARIVONY Jean Herman Dauphin</v>
          </cell>
          <cell r="C49" t="str">
            <v>Responsable dépôt province</v>
          </cell>
          <cell r="D49" t="str">
            <v>HC</v>
          </cell>
          <cell r="E49" t="str">
            <v>Tamatave</v>
          </cell>
          <cell r="H49">
            <v>173.33</v>
          </cell>
          <cell r="I49">
            <v>892900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29861.552777777772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X49">
            <v>0</v>
          </cell>
          <cell r="AY49">
            <v>173.33</v>
          </cell>
          <cell r="AZ49">
            <v>30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1</v>
          </cell>
          <cell r="BJ49">
            <v>0</v>
          </cell>
          <cell r="BM49">
            <v>0</v>
          </cell>
          <cell r="BO49">
            <v>892900</v>
          </cell>
          <cell r="BP49">
            <v>8929</v>
          </cell>
          <cell r="BQ49">
            <v>13393.5</v>
          </cell>
          <cell r="BR49">
            <v>870500</v>
          </cell>
          <cell r="BS49">
            <v>124100</v>
          </cell>
          <cell r="BT49">
            <v>0</v>
          </cell>
          <cell r="BU49">
            <v>0</v>
          </cell>
          <cell r="BV49">
            <v>124100</v>
          </cell>
          <cell r="BW49">
            <v>0</v>
          </cell>
          <cell r="BX49">
            <v>0</v>
          </cell>
          <cell r="BY49">
            <v>0</v>
          </cell>
          <cell r="CA49">
            <v>0</v>
          </cell>
          <cell r="CB49">
            <v>0</v>
          </cell>
          <cell r="CD49">
            <v>746477.5</v>
          </cell>
          <cell r="CE49">
            <v>116077</v>
          </cell>
          <cell r="CF49">
            <v>73664.25</v>
          </cell>
          <cell r="CG49">
            <v>1082641.25</v>
          </cell>
          <cell r="CH49" t="str">
            <v>Tamatave</v>
          </cell>
        </row>
        <row r="50">
          <cell r="A50" t="str">
            <v>AM0053UM</v>
          </cell>
          <cell r="B50" t="str">
            <v>MARGOUM Taoufik</v>
          </cell>
          <cell r="C50" t="str">
            <v>Chef de service qualité</v>
          </cell>
          <cell r="D50" t="str">
            <v>HC</v>
          </cell>
          <cell r="E50" t="str">
            <v>Anosy Avaratra</v>
          </cell>
          <cell r="H50">
            <v>173.33</v>
          </cell>
          <cell r="I50">
            <v>1211714.2857142857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40390.476190476191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173.33</v>
          </cell>
          <cell r="AZ50">
            <v>30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1</v>
          </cell>
          <cell r="BI50">
            <v>1</v>
          </cell>
          <cell r="BJ50">
            <v>0</v>
          </cell>
          <cell r="BO50">
            <v>1211714.2857142857</v>
          </cell>
          <cell r="BP50">
            <v>12117.14</v>
          </cell>
          <cell r="BQ50">
            <v>12117.14</v>
          </cell>
          <cell r="BR50">
            <v>1187400</v>
          </cell>
          <cell r="BS50">
            <v>187480</v>
          </cell>
          <cell r="BT50">
            <v>0</v>
          </cell>
          <cell r="BU50">
            <v>0</v>
          </cell>
          <cell r="BV50">
            <v>187480</v>
          </cell>
          <cell r="BX50">
            <v>0</v>
          </cell>
          <cell r="BY50">
            <v>0</v>
          </cell>
          <cell r="CA50">
            <v>0</v>
          </cell>
          <cell r="CB50">
            <v>0</v>
          </cell>
          <cell r="CD50">
            <v>1000000.0057142859</v>
          </cell>
          <cell r="CE50">
            <v>157522.82</v>
          </cell>
          <cell r="CF50">
            <v>60585.7</v>
          </cell>
          <cell r="CG50">
            <v>1429822.8057142857</v>
          </cell>
          <cell r="CH50" t="str">
            <v>Anosy Avaratra</v>
          </cell>
        </row>
        <row r="51">
          <cell r="A51" t="str">
            <v>AM0054DM</v>
          </cell>
          <cell r="B51" t="str">
            <v>DJAOVITA Ismaël</v>
          </cell>
          <cell r="C51" t="str">
            <v xml:space="preserve">Responsable Contrôle &amp; Audit </v>
          </cell>
          <cell r="D51" t="str">
            <v>HC</v>
          </cell>
          <cell r="E51" t="str">
            <v>Ankorondrano</v>
          </cell>
          <cell r="H51">
            <v>173.33</v>
          </cell>
          <cell r="I51">
            <v>1211714.2857142901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2</v>
          </cell>
          <cell r="AB51">
            <v>80780.952380952673</v>
          </cell>
          <cell r="AC51">
            <v>80780.952380952673</v>
          </cell>
          <cell r="AD51">
            <v>0</v>
          </cell>
          <cell r="AE51">
            <v>0</v>
          </cell>
          <cell r="AF51">
            <v>0</v>
          </cell>
          <cell r="AG51">
            <v>16</v>
          </cell>
          <cell r="AH51">
            <v>2</v>
          </cell>
          <cell r="AI51">
            <v>40375.351169214126</v>
          </cell>
          <cell r="AJ51">
            <v>80750.702338428251</v>
          </cell>
          <cell r="AK51">
            <v>80780.952380952673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X51">
            <v>0</v>
          </cell>
          <cell r="AY51">
            <v>141.33000000000001</v>
          </cell>
          <cell r="AZ51">
            <v>26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1</v>
          </cell>
          <cell r="BI51">
            <v>1</v>
          </cell>
          <cell r="BJ51">
            <v>0</v>
          </cell>
          <cell r="BO51">
            <v>1211684.0356717657</v>
          </cell>
          <cell r="BP51">
            <v>12116.84</v>
          </cell>
          <cell r="BQ51">
            <v>12116.84</v>
          </cell>
          <cell r="BR51">
            <v>1187400</v>
          </cell>
          <cell r="BS51">
            <v>187480</v>
          </cell>
          <cell r="BT51">
            <v>0</v>
          </cell>
          <cell r="BU51">
            <v>0</v>
          </cell>
          <cell r="BV51">
            <v>187480</v>
          </cell>
          <cell r="BX51">
            <v>0</v>
          </cell>
          <cell r="BY51">
            <v>0</v>
          </cell>
          <cell r="CA51">
            <v>0</v>
          </cell>
          <cell r="CB51">
            <v>0</v>
          </cell>
          <cell r="CD51">
            <v>999970.35567176552</v>
          </cell>
          <cell r="CE51">
            <v>157518.92000000001</v>
          </cell>
          <cell r="CF51">
            <v>60584.2</v>
          </cell>
          <cell r="CG51">
            <v>1429787.1556717656</v>
          </cell>
          <cell r="CH51" t="str">
            <v>Ankorondrano</v>
          </cell>
        </row>
        <row r="52">
          <cell r="A52" t="str">
            <v>AM0060UM</v>
          </cell>
          <cell r="B52" t="str">
            <v>GROEME Yanik Sooraj</v>
          </cell>
          <cell r="C52" t="str">
            <v>Responsable Technique</v>
          </cell>
          <cell r="D52" t="str">
            <v>HC</v>
          </cell>
          <cell r="E52" t="str">
            <v>Anosy Avaratra</v>
          </cell>
          <cell r="H52">
            <v>173.33</v>
          </cell>
          <cell r="I52">
            <v>956612.24489795917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31887.074829931975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173.33</v>
          </cell>
          <cell r="AZ52">
            <v>30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1</v>
          </cell>
          <cell r="BI52">
            <v>1</v>
          </cell>
          <cell r="BJ52">
            <v>0</v>
          </cell>
          <cell r="BO52">
            <v>956612.24489795917</v>
          </cell>
          <cell r="BP52">
            <v>9566.1200000000008</v>
          </cell>
          <cell r="BQ52">
            <v>9566.1200000000008</v>
          </cell>
          <cell r="BR52">
            <v>937400</v>
          </cell>
          <cell r="BS52">
            <v>137480</v>
          </cell>
          <cell r="BT52">
            <v>0</v>
          </cell>
          <cell r="BU52">
            <v>0</v>
          </cell>
          <cell r="BV52">
            <v>137480</v>
          </cell>
          <cell r="BX52">
            <v>0</v>
          </cell>
          <cell r="BY52">
            <v>0</v>
          </cell>
          <cell r="CA52">
            <v>0</v>
          </cell>
          <cell r="CB52">
            <v>0</v>
          </cell>
          <cell r="CD52">
            <v>800000.00489795918</v>
          </cell>
          <cell r="CE52">
            <v>124359.56000000001</v>
          </cell>
          <cell r="CF52">
            <v>47830.600000000006</v>
          </cell>
          <cell r="CG52">
            <v>1128802.4048979592</v>
          </cell>
          <cell r="CH52" t="str">
            <v>Anosy Avaratra</v>
          </cell>
        </row>
        <row r="53">
          <cell r="A53" t="str">
            <v>AM0061DM</v>
          </cell>
          <cell r="B53" t="str">
            <v>HASSIM Habib Arnaud</v>
          </cell>
          <cell r="C53" t="str">
            <v>Responsable Développement</v>
          </cell>
          <cell r="D53" t="str">
            <v>HC</v>
          </cell>
          <cell r="E53" t="str">
            <v>Ankorondrano</v>
          </cell>
          <cell r="H53">
            <v>173.33</v>
          </cell>
          <cell r="I53">
            <v>1464363.04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48751.0109511111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X53">
            <v>0</v>
          </cell>
          <cell r="AY53">
            <v>173.33</v>
          </cell>
          <cell r="AZ53">
            <v>30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1</v>
          </cell>
          <cell r="BI53">
            <v>1</v>
          </cell>
          <cell r="BJ53">
            <v>0</v>
          </cell>
          <cell r="BO53">
            <v>1464363.04</v>
          </cell>
          <cell r="BP53">
            <v>13441.52</v>
          </cell>
          <cell r="BQ53">
            <v>13441.52</v>
          </cell>
          <cell r="BR53">
            <v>1437400</v>
          </cell>
          <cell r="BS53">
            <v>237480</v>
          </cell>
          <cell r="BT53">
            <v>0</v>
          </cell>
          <cell r="BU53">
            <v>0</v>
          </cell>
          <cell r="BV53">
            <v>237480</v>
          </cell>
          <cell r="BX53">
            <v>0</v>
          </cell>
          <cell r="BY53">
            <v>0</v>
          </cell>
          <cell r="CA53">
            <v>0</v>
          </cell>
          <cell r="CB53">
            <v>0</v>
          </cell>
          <cell r="CD53">
            <v>1200000</v>
          </cell>
          <cell r="CE53">
            <v>174739.76</v>
          </cell>
          <cell r="CF53">
            <v>67207.600000000006</v>
          </cell>
          <cell r="CG53">
            <v>1706310.4000000001</v>
          </cell>
          <cell r="CH53" t="str">
            <v>Ankorondrano</v>
          </cell>
        </row>
        <row r="54">
          <cell r="A54" t="str">
            <v>AM0062DM</v>
          </cell>
          <cell r="B54" t="str">
            <v>PUNCHAMGOSS Shanawaz</v>
          </cell>
          <cell r="C54" t="str">
            <v>DAF</v>
          </cell>
          <cell r="D54" t="str">
            <v>HC</v>
          </cell>
          <cell r="E54" t="str">
            <v>Ankorondrano</v>
          </cell>
          <cell r="H54">
            <v>173.33</v>
          </cell>
          <cell r="I54">
            <v>1839363.04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58137.11829333334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X54">
            <v>0</v>
          </cell>
          <cell r="AY54">
            <v>173.33</v>
          </cell>
          <cell r="AZ54">
            <v>30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1</v>
          </cell>
          <cell r="BI54">
            <v>1</v>
          </cell>
          <cell r="BJ54">
            <v>0</v>
          </cell>
          <cell r="BO54">
            <v>1839363.04</v>
          </cell>
          <cell r="BP54">
            <v>13441.52</v>
          </cell>
          <cell r="BQ54">
            <v>13441.52</v>
          </cell>
          <cell r="BR54">
            <v>1812400</v>
          </cell>
          <cell r="BS54">
            <v>312480</v>
          </cell>
          <cell r="BT54">
            <v>0</v>
          </cell>
          <cell r="BU54">
            <v>0</v>
          </cell>
          <cell r="BV54">
            <v>312480</v>
          </cell>
          <cell r="BX54">
            <v>0</v>
          </cell>
          <cell r="BY54">
            <v>0</v>
          </cell>
          <cell r="CA54">
            <v>0</v>
          </cell>
          <cell r="CB54">
            <v>0</v>
          </cell>
          <cell r="CD54">
            <v>1500000</v>
          </cell>
          <cell r="CE54">
            <v>174739.76</v>
          </cell>
          <cell r="CF54">
            <v>67207.600000000006</v>
          </cell>
          <cell r="CG54">
            <v>2081310.4000000001</v>
          </cell>
          <cell r="CH54" t="str">
            <v>Ankorondrano</v>
          </cell>
        </row>
        <row r="55">
          <cell r="A55" t="str">
            <v>AM0066UM</v>
          </cell>
          <cell r="B55" t="str">
            <v>RAJOELIARISOA Jordy Vallera</v>
          </cell>
          <cell r="C55" t="str">
            <v>Responsable Magasin</v>
          </cell>
          <cell r="D55" t="str">
            <v>OP3</v>
          </cell>
          <cell r="E55" t="str">
            <v>Anosizato</v>
          </cell>
          <cell r="H55">
            <v>173.33</v>
          </cell>
          <cell r="I55">
            <v>382633</v>
          </cell>
          <cell r="J55">
            <v>0</v>
          </cell>
          <cell r="K55">
            <v>0</v>
          </cell>
          <cell r="L55">
            <v>0</v>
          </cell>
          <cell r="M55">
            <v>21</v>
          </cell>
          <cell r="N55">
            <v>60265.856458778042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72633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10186.368552656442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X55">
            <v>0</v>
          </cell>
          <cell r="AY55">
            <v>173.33</v>
          </cell>
          <cell r="AZ55">
            <v>30</v>
          </cell>
          <cell r="BA55">
            <v>15306.12</v>
          </cell>
          <cell r="BB55">
            <v>15306.12</v>
          </cell>
          <cell r="BC55">
            <v>0</v>
          </cell>
          <cell r="BD55">
            <v>1</v>
          </cell>
          <cell r="BE55">
            <v>1</v>
          </cell>
          <cell r="BF55">
            <v>0</v>
          </cell>
          <cell r="BG55">
            <v>0</v>
          </cell>
          <cell r="BH55">
            <v>1</v>
          </cell>
          <cell r="BI55">
            <v>1</v>
          </cell>
          <cell r="BJ55">
            <v>0</v>
          </cell>
          <cell r="BM55">
            <v>0</v>
          </cell>
          <cell r="BO55">
            <v>530837.97645877802</v>
          </cell>
          <cell r="BP55">
            <v>5308.38</v>
          </cell>
          <cell r="BQ55">
            <v>5308.38</v>
          </cell>
          <cell r="BR55">
            <v>520200</v>
          </cell>
          <cell r="BS55">
            <v>54040</v>
          </cell>
          <cell r="BT55">
            <v>0</v>
          </cell>
          <cell r="BU55">
            <v>0</v>
          </cell>
          <cell r="BV55">
            <v>54040</v>
          </cell>
          <cell r="BW55">
            <v>0</v>
          </cell>
          <cell r="BX55">
            <v>0</v>
          </cell>
          <cell r="BY55">
            <v>100000</v>
          </cell>
          <cell r="CA55">
            <v>0</v>
          </cell>
          <cell r="CB55">
            <v>0</v>
          </cell>
          <cell r="CD55">
            <v>366181.21645877801</v>
          </cell>
          <cell r="CE55">
            <v>69008.94</v>
          </cell>
          <cell r="CF55">
            <v>26541.9</v>
          </cell>
          <cell r="CG55">
            <v>626388.81645877811</v>
          </cell>
          <cell r="CH55" t="str">
            <v>Anosizato</v>
          </cell>
        </row>
        <row r="56">
          <cell r="A56" t="str">
            <v>AM0067DM</v>
          </cell>
          <cell r="B56" t="str">
            <v>RANDRIANASOLO Mahefa Harivelo</v>
          </cell>
          <cell r="C56" t="str">
            <v>Responsable Commercial Régionnal</v>
          </cell>
          <cell r="D56" t="str">
            <v>HC</v>
          </cell>
          <cell r="E56" t="str">
            <v>Anosizato</v>
          </cell>
          <cell r="H56">
            <v>173.33</v>
          </cell>
          <cell r="I56">
            <v>1211714.2857142901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40429.190476190619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X56">
            <v>0</v>
          </cell>
          <cell r="AY56">
            <v>173.33</v>
          </cell>
          <cell r="AZ56">
            <v>30</v>
          </cell>
          <cell r="BA56">
            <v>0</v>
          </cell>
          <cell r="BB56">
            <v>0</v>
          </cell>
          <cell r="BC56">
            <v>0</v>
          </cell>
          <cell r="BD56">
            <v>1</v>
          </cell>
          <cell r="BE56">
            <v>1</v>
          </cell>
          <cell r="BF56">
            <v>0</v>
          </cell>
          <cell r="BG56">
            <v>0</v>
          </cell>
          <cell r="BH56">
            <v>1</v>
          </cell>
          <cell r="BI56">
            <v>1</v>
          </cell>
          <cell r="BJ56">
            <v>0</v>
          </cell>
          <cell r="BM56">
            <v>0</v>
          </cell>
          <cell r="BO56">
            <v>1211714.2857142901</v>
          </cell>
          <cell r="BP56">
            <v>12117.14</v>
          </cell>
          <cell r="BQ56">
            <v>12117.14</v>
          </cell>
          <cell r="BR56">
            <v>1187400</v>
          </cell>
          <cell r="BS56">
            <v>187480</v>
          </cell>
          <cell r="BT56">
            <v>0</v>
          </cell>
          <cell r="BU56">
            <v>0</v>
          </cell>
          <cell r="BV56">
            <v>187480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  <cell r="CB56">
            <v>0</v>
          </cell>
          <cell r="CD56">
            <v>1000000.0057142903</v>
          </cell>
          <cell r="CE56">
            <v>157522.82</v>
          </cell>
          <cell r="CF56">
            <v>60585.7</v>
          </cell>
          <cell r="CG56">
            <v>1429822.8057142901</v>
          </cell>
          <cell r="CH56" t="str">
            <v>Anosizato</v>
          </cell>
        </row>
        <row r="57">
          <cell r="A57" t="str">
            <v>AP0002UM</v>
          </cell>
          <cell r="B57" t="str">
            <v>RATSIMIVONY Ando Jocelyn</v>
          </cell>
          <cell r="C57" t="str">
            <v>Opérateur Machine Laiterie</v>
          </cell>
          <cell r="D57" t="str">
            <v>OP1B</v>
          </cell>
          <cell r="E57" t="str">
            <v>Anosy Avaratra</v>
          </cell>
          <cell r="H57">
            <v>173.33</v>
          </cell>
          <cell r="I57">
            <v>229458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8676.6442709272214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173.33</v>
          </cell>
          <cell r="AZ57">
            <v>30</v>
          </cell>
          <cell r="BA57">
            <v>15306.12</v>
          </cell>
          <cell r="BB57">
            <v>15306.12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1</v>
          </cell>
          <cell r="BI57">
            <v>1</v>
          </cell>
          <cell r="BJ57">
            <v>0</v>
          </cell>
          <cell r="BO57">
            <v>244764.12</v>
          </cell>
          <cell r="BP57">
            <v>2447.64</v>
          </cell>
          <cell r="BQ57">
            <v>2447.64</v>
          </cell>
          <cell r="BR57">
            <v>239800</v>
          </cell>
          <cell r="BS57">
            <v>2000</v>
          </cell>
          <cell r="BT57">
            <v>2</v>
          </cell>
          <cell r="BU57">
            <v>0</v>
          </cell>
          <cell r="BV57">
            <v>2000</v>
          </cell>
          <cell r="BX57">
            <v>0</v>
          </cell>
          <cell r="BY57">
            <v>0</v>
          </cell>
          <cell r="CA57">
            <v>0</v>
          </cell>
          <cell r="CB57">
            <v>0</v>
          </cell>
          <cell r="CD57">
            <v>237868.83999999997</v>
          </cell>
          <cell r="CE57">
            <v>31819.32</v>
          </cell>
          <cell r="CF57">
            <v>12238.199999999999</v>
          </cell>
          <cell r="CG57">
            <v>288821.64</v>
          </cell>
          <cell r="CH57" t="str">
            <v>Anosy Avaratra</v>
          </cell>
        </row>
        <row r="58">
          <cell r="A58" t="str">
            <v>AP0003UM</v>
          </cell>
          <cell r="B58" t="str">
            <v>RAKOTOARIVONY Hery Tiana</v>
          </cell>
          <cell r="C58" t="str">
            <v>Superviseur Fruit et Jus</v>
          </cell>
          <cell r="D58" t="str">
            <v>OP3</v>
          </cell>
          <cell r="E58" t="str">
            <v>Anosy Avaratra</v>
          </cell>
          <cell r="H58">
            <v>173.33</v>
          </cell>
          <cell r="I58">
            <v>344367.34693877603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56</v>
          </cell>
          <cell r="AH58">
            <v>7</v>
          </cell>
          <cell r="AI58">
            <v>11531.915664792934</v>
          </cell>
          <cell r="AJ58">
            <v>80723.409653550538</v>
          </cell>
          <cell r="AK58">
            <v>80352.380952381063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117.33000000000001</v>
          </cell>
          <cell r="AZ58">
            <v>23</v>
          </cell>
          <cell r="BA58">
            <v>15306.12</v>
          </cell>
          <cell r="BB58">
            <v>11734.692000000001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1</v>
          </cell>
          <cell r="BI58">
            <v>1</v>
          </cell>
          <cell r="BJ58">
            <v>0</v>
          </cell>
          <cell r="BO58">
            <v>356473.06763994548</v>
          </cell>
          <cell r="BP58">
            <v>3564.73</v>
          </cell>
          <cell r="BQ58">
            <v>3564.73</v>
          </cell>
          <cell r="BR58">
            <v>349300</v>
          </cell>
          <cell r="BS58">
            <v>19860</v>
          </cell>
          <cell r="BT58">
            <v>2</v>
          </cell>
          <cell r="BU58">
            <v>4000</v>
          </cell>
          <cell r="BV58">
            <v>15860</v>
          </cell>
          <cell r="BX58">
            <v>0</v>
          </cell>
          <cell r="BY58">
            <v>0</v>
          </cell>
          <cell r="CA58">
            <v>0</v>
          </cell>
          <cell r="CB58">
            <v>0</v>
          </cell>
          <cell r="CD58">
            <v>333483.60763994552</v>
          </cell>
          <cell r="CE58">
            <v>46341.49</v>
          </cell>
          <cell r="CF58">
            <v>17823.650000000001</v>
          </cell>
          <cell r="CG58">
            <v>420638.2076399455</v>
          </cell>
          <cell r="CH58" t="str">
            <v>Anosy Avaratra</v>
          </cell>
        </row>
        <row r="59">
          <cell r="A59" t="str">
            <v>AP0004UM</v>
          </cell>
          <cell r="B59" t="str">
            <v>RANDRIANAHARINJAKA Tojonirina Alain</v>
          </cell>
          <cell r="C59" t="str">
            <v>Opérateur Machine Laiterie</v>
          </cell>
          <cell r="D59" t="str">
            <v>OS3</v>
          </cell>
          <cell r="E59" t="str">
            <v>Anosy Avaratra</v>
          </cell>
          <cell r="H59">
            <v>173.33</v>
          </cell>
          <cell r="I59">
            <v>200000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7433.4462329883791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173.33</v>
          </cell>
          <cell r="AZ59">
            <v>30</v>
          </cell>
          <cell r="BA59">
            <v>15306.12</v>
          </cell>
          <cell r="BB59">
            <v>15306.12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1</v>
          </cell>
          <cell r="BI59">
            <v>1</v>
          </cell>
          <cell r="BJ59">
            <v>0</v>
          </cell>
          <cell r="BO59">
            <v>215306.12</v>
          </cell>
          <cell r="BP59">
            <v>2153.06</v>
          </cell>
          <cell r="BQ59">
            <v>2153.06</v>
          </cell>
          <cell r="BR59">
            <v>211000</v>
          </cell>
          <cell r="BS59">
            <v>2000</v>
          </cell>
          <cell r="BT59">
            <v>0</v>
          </cell>
          <cell r="BU59">
            <v>0</v>
          </cell>
          <cell r="BV59">
            <v>2000</v>
          </cell>
          <cell r="BX59">
            <v>0</v>
          </cell>
          <cell r="BY59">
            <v>0</v>
          </cell>
          <cell r="CA59">
            <v>0</v>
          </cell>
          <cell r="CB59">
            <v>0</v>
          </cell>
          <cell r="CD59">
            <v>209000</v>
          </cell>
          <cell r="CE59">
            <v>27989.78</v>
          </cell>
          <cell r="CF59">
            <v>10765.3</v>
          </cell>
          <cell r="CG59">
            <v>254061.19999999998</v>
          </cell>
          <cell r="CH59" t="str">
            <v>Anosy Avaratra</v>
          </cell>
        </row>
        <row r="60">
          <cell r="A60" t="str">
            <v>AP0011UM</v>
          </cell>
          <cell r="B60" t="str">
            <v>RAKOTOARISOA Andry Nantenaina</v>
          </cell>
          <cell r="C60" t="str">
            <v>Opérateur Machine Laiterie</v>
          </cell>
          <cell r="D60" t="str">
            <v>OP1B</v>
          </cell>
          <cell r="E60" t="str">
            <v>Anosy Avaratra</v>
          </cell>
          <cell r="H60">
            <v>173.33</v>
          </cell>
          <cell r="I60">
            <v>229458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32</v>
          </cell>
          <cell r="AH60">
            <v>4</v>
          </cell>
          <cell r="AI60">
            <v>7986.2170217010143</v>
          </cell>
          <cell r="AJ60">
            <v>31944.868086804057</v>
          </cell>
          <cell r="AK60">
            <v>30594.400000000001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141.33000000000001</v>
          </cell>
          <cell r="AZ60">
            <v>26</v>
          </cell>
          <cell r="BA60">
            <v>15306.12</v>
          </cell>
          <cell r="BB60">
            <v>13265.304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1</v>
          </cell>
          <cell r="BI60">
            <v>1</v>
          </cell>
          <cell r="BJ60">
            <v>0</v>
          </cell>
          <cell r="BO60">
            <v>244073.77208680406</v>
          </cell>
          <cell r="BP60">
            <v>2440.7399999999998</v>
          </cell>
          <cell r="BQ60">
            <v>2440.7399999999998</v>
          </cell>
          <cell r="BR60">
            <v>239100</v>
          </cell>
          <cell r="BS60">
            <v>2000</v>
          </cell>
          <cell r="BT60">
            <v>3</v>
          </cell>
          <cell r="BU60">
            <v>0</v>
          </cell>
          <cell r="BV60">
            <v>2000</v>
          </cell>
          <cell r="BX60">
            <v>0</v>
          </cell>
          <cell r="BY60">
            <v>0</v>
          </cell>
          <cell r="CA60">
            <v>0</v>
          </cell>
          <cell r="CB60">
            <v>0</v>
          </cell>
          <cell r="CD60">
            <v>237192.29208680408</v>
          </cell>
          <cell r="CE60">
            <v>31729.619999999995</v>
          </cell>
          <cell r="CF60">
            <v>12203.699999999999</v>
          </cell>
          <cell r="CG60">
            <v>288007.09208680404</v>
          </cell>
          <cell r="CH60" t="str">
            <v>Anosy Avaratra</v>
          </cell>
        </row>
        <row r="61">
          <cell r="A61" t="str">
            <v>AP0015UF</v>
          </cell>
          <cell r="B61" t="str">
            <v xml:space="preserve">RALAMBOARIVONY Farasoa </v>
          </cell>
          <cell r="C61" t="str">
            <v>Agent de Production</v>
          </cell>
          <cell r="D61" t="str">
            <v>OS2</v>
          </cell>
          <cell r="E61" t="str">
            <v>Anosy Avaratra</v>
          </cell>
          <cell r="H61">
            <v>173.33</v>
          </cell>
          <cell r="I61">
            <v>186200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32</v>
          </cell>
          <cell r="AH61">
            <v>4</v>
          </cell>
          <cell r="AI61">
            <v>6466.3906949879711</v>
          </cell>
          <cell r="AJ61">
            <v>25865.562779951884</v>
          </cell>
          <cell r="AK61">
            <v>24826.666666666668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141.33000000000001</v>
          </cell>
          <cell r="AZ61">
            <v>26</v>
          </cell>
          <cell r="BA61">
            <v>15306.12</v>
          </cell>
          <cell r="BB61">
            <v>13265.304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1</v>
          </cell>
          <cell r="BI61">
            <v>1</v>
          </cell>
          <cell r="BJ61">
            <v>0</v>
          </cell>
          <cell r="BO61">
            <v>200504.20011328525</v>
          </cell>
          <cell r="BP61">
            <v>2005.04</v>
          </cell>
          <cell r="BQ61">
            <v>2005.04</v>
          </cell>
          <cell r="BR61">
            <v>196400</v>
          </cell>
          <cell r="BS61">
            <v>2000</v>
          </cell>
          <cell r="BT61">
            <v>1</v>
          </cell>
          <cell r="BU61">
            <v>0</v>
          </cell>
          <cell r="BV61">
            <v>2000</v>
          </cell>
          <cell r="BX61">
            <v>0</v>
          </cell>
          <cell r="BY61">
            <v>0</v>
          </cell>
          <cell r="CA61">
            <v>0</v>
          </cell>
          <cell r="CB61">
            <v>0</v>
          </cell>
          <cell r="CD61">
            <v>194494.12011328523</v>
          </cell>
          <cell r="CE61">
            <v>26065.52</v>
          </cell>
          <cell r="CF61">
            <v>10025.200000000001</v>
          </cell>
          <cell r="CG61">
            <v>236594.92011328525</v>
          </cell>
          <cell r="CH61" t="str">
            <v>Anosy Avaratra</v>
          </cell>
        </row>
        <row r="62">
          <cell r="A62" t="str">
            <v>AP0027UM</v>
          </cell>
          <cell r="B62" t="str">
            <v>RAKOTOARINORO Hobinaina</v>
          </cell>
          <cell r="C62" t="str">
            <v>Superviseur Fruit et Jus</v>
          </cell>
          <cell r="D62" t="str">
            <v>OP3</v>
          </cell>
          <cell r="E62" t="str">
            <v>Anosy Avaratra</v>
          </cell>
          <cell r="H62">
            <v>173.33</v>
          </cell>
          <cell r="I62">
            <v>344367.34693877603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11138.894005664299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173.33</v>
          </cell>
          <cell r="AZ62">
            <v>30</v>
          </cell>
          <cell r="BA62">
            <v>15306.12</v>
          </cell>
          <cell r="BB62">
            <v>15306.12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1</v>
          </cell>
          <cell r="BJ62">
            <v>0</v>
          </cell>
          <cell r="BO62">
            <v>359673.46693877602</v>
          </cell>
          <cell r="BP62">
            <v>3596.73</v>
          </cell>
          <cell r="BQ62">
            <v>3596.73</v>
          </cell>
          <cell r="BR62">
            <v>352400</v>
          </cell>
          <cell r="BS62">
            <v>20480</v>
          </cell>
          <cell r="BT62">
            <v>1</v>
          </cell>
          <cell r="BU62">
            <v>2000</v>
          </cell>
          <cell r="BV62">
            <v>18480</v>
          </cell>
          <cell r="BX62">
            <v>0</v>
          </cell>
          <cell r="BY62">
            <v>0</v>
          </cell>
          <cell r="CA62">
            <v>0</v>
          </cell>
          <cell r="CB62">
            <v>0</v>
          </cell>
          <cell r="CD62">
            <v>334000.00693877606</v>
          </cell>
          <cell r="CE62">
            <v>46757.49</v>
          </cell>
          <cell r="CF62">
            <v>17983.650000000001</v>
          </cell>
          <cell r="CG62">
            <v>424414.60693877604</v>
          </cell>
          <cell r="CH62" t="str">
            <v>Anosy Avaratra</v>
          </cell>
        </row>
        <row r="63">
          <cell r="A63" t="str">
            <v>AP0031UF</v>
          </cell>
          <cell r="B63" t="str">
            <v>LALAO Paquerette Tsidikaina</v>
          </cell>
          <cell r="C63" t="str">
            <v>Chef d'Equipe jus et boisson</v>
          </cell>
          <cell r="D63" t="str">
            <v>OP2B</v>
          </cell>
          <cell r="E63" t="str">
            <v>Anosy Avaratra</v>
          </cell>
          <cell r="H63">
            <v>173.33</v>
          </cell>
          <cell r="I63">
            <v>305317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8</v>
          </cell>
          <cell r="AH63">
            <v>1</v>
          </cell>
          <cell r="AI63">
            <v>9228.4661230382608</v>
          </cell>
          <cell r="AJ63">
            <v>9228.4661230382608</v>
          </cell>
          <cell r="AK63">
            <v>10177.233333333334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165.33</v>
          </cell>
          <cell r="AZ63">
            <v>29</v>
          </cell>
          <cell r="BA63">
            <v>15306.12</v>
          </cell>
          <cell r="BB63">
            <v>14795.916000000001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1</v>
          </cell>
          <cell r="BI63">
            <v>1</v>
          </cell>
          <cell r="BJ63">
            <v>0</v>
          </cell>
          <cell r="BO63">
            <v>319164.14878970495</v>
          </cell>
          <cell r="BP63">
            <v>3191.64</v>
          </cell>
          <cell r="BQ63">
            <v>3191.64</v>
          </cell>
          <cell r="BR63">
            <v>312700</v>
          </cell>
          <cell r="BS63">
            <v>12540</v>
          </cell>
          <cell r="BT63">
            <v>0</v>
          </cell>
          <cell r="BU63">
            <v>0</v>
          </cell>
          <cell r="BV63">
            <v>12540</v>
          </cell>
          <cell r="BX63">
            <v>0</v>
          </cell>
          <cell r="BY63">
            <v>0</v>
          </cell>
          <cell r="CA63">
            <v>0</v>
          </cell>
          <cell r="CB63">
            <v>0</v>
          </cell>
          <cell r="CD63">
            <v>300240.86878970492</v>
          </cell>
          <cell r="CE63">
            <v>41491.32</v>
          </cell>
          <cell r="CF63">
            <v>15958.199999999999</v>
          </cell>
          <cell r="CG63">
            <v>376613.66878970497</v>
          </cell>
          <cell r="CH63" t="str">
            <v>Anosy Avaratra</v>
          </cell>
        </row>
        <row r="64">
          <cell r="A64" t="str">
            <v>AP0032UF</v>
          </cell>
          <cell r="B64" t="str">
            <v>TSARADIA Claveline</v>
          </cell>
          <cell r="C64" t="str">
            <v>Agent de production</v>
          </cell>
          <cell r="D64" t="str">
            <v>OS2</v>
          </cell>
          <cell r="E64" t="str">
            <v>Anosy Avaratra</v>
          </cell>
          <cell r="H64">
            <v>173.33</v>
          </cell>
          <cell r="I64">
            <v>186200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1</v>
          </cell>
          <cell r="AE64">
            <v>1074.2514279120751</v>
          </cell>
          <cell r="AF64">
            <v>1074.2514279120751</v>
          </cell>
          <cell r="AG64">
            <v>32</v>
          </cell>
          <cell r="AH64">
            <v>4</v>
          </cell>
          <cell r="AI64">
            <v>5715.0241476123292</v>
          </cell>
          <cell r="AJ64">
            <v>22860.096590449317</v>
          </cell>
          <cell r="AK64">
            <v>24826.666666666668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140.33000000000001</v>
          </cell>
          <cell r="AZ64">
            <v>25</v>
          </cell>
          <cell r="BA64">
            <v>15306.12</v>
          </cell>
          <cell r="BB64">
            <v>12755.1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1</v>
          </cell>
          <cell r="BI64">
            <v>1</v>
          </cell>
          <cell r="BJ64">
            <v>0</v>
          </cell>
          <cell r="BO64">
            <v>196988.52992378265</v>
          </cell>
          <cell r="BP64">
            <v>1969.89</v>
          </cell>
          <cell r="BQ64">
            <v>1969.89</v>
          </cell>
          <cell r="BR64">
            <v>193000</v>
          </cell>
          <cell r="BS64">
            <v>2000</v>
          </cell>
          <cell r="BT64">
            <v>3</v>
          </cell>
          <cell r="BU64">
            <v>0</v>
          </cell>
          <cell r="BV64">
            <v>2000</v>
          </cell>
          <cell r="BX64">
            <v>0</v>
          </cell>
          <cell r="BY64">
            <v>0</v>
          </cell>
          <cell r="CA64">
            <v>0</v>
          </cell>
          <cell r="CB64">
            <v>0</v>
          </cell>
          <cell r="CD64">
            <v>191048.74992378263</v>
          </cell>
          <cell r="CE64">
            <v>25608.57</v>
          </cell>
          <cell r="CF64">
            <v>9849.4500000000007</v>
          </cell>
          <cell r="CG64">
            <v>232446.54992378267</v>
          </cell>
          <cell r="CH64" t="str">
            <v>Anosy Avaratra</v>
          </cell>
        </row>
        <row r="65">
          <cell r="A65" t="str">
            <v>AP0036UF</v>
          </cell>
          <cell r="B65" t="str">
            <v>RANDRIAMAMPIANINA Hery Lalaina</v>
          </cell>
          <cell r="C65" t="str">
            <v>Chef Magasinière</v>
          </cell>
          <cell r="D65" t="str">
            <v>OP3</v>
          </cell>
          <cell r="E65" t="str">
            <v>Anosy Avaratra</v>
          </cell>
          <cell r="H65">
            <v>173.33</v>
          </cell>
          <cell r="I65">
            <v>340425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10193.825260495954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173.33</v>
          </cell>
          <cell r="AZ65">
            <v>30</v>
          </cell>
          <cell r="BA65">
            <v>15306.12</v>
          </cell>
          <cell r="BB65">
            <v>15306.12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1</v>
          </cell>
          <cell r="BI65">
            <v>1</v>
          </cell>
          <cell r="BJ65">
            <v>0</v>
          </cell>
          <cell r="BO65">
            <v>355731.12</v>
          </cell>
          <cell r="BP65">
            <v>3557.31</v>
          </cell>
          <cell r="BQ65">
            <v>3557.31</v>
          </cell>
          <cell r="BR65">
            <v>348600</v>
          </cell>
          <cell r="BS65">
            <v>19720</v>
          </cell>
          <cell r="BT65">
            <v>2</v>
          </cell>
          <cell r="BU65">
            <v>4000</v>
          </cell>
          <cell r="BV65">
            <v>15720</v>
          </cell>
          <cell r="BX65">
            <v>100000</v>
          </cell>
          <cell r="BY65">
            <v>0</v>
          </cell>
          <cell r="CA65">
            <v>0</v>
          </cell>
          <cell r="CB65">
            <v>0</v>
          </cell>
          <cell r="CD65">
            <v>232896.5</v>
          </cell>
          <cell r="CE65">
            <v>46245.03</v>
          </cell>
          <cell r="CF65">
            <v>17786.55</v>
          </cell>
          <cell r="CG65">
            <v>419762.7</v>
          </cell>
          <cell r="CH65" t="str">
            <v>Anosy Avaratra</v>
          </cell>
        </row>
        <row r="66">
          <cell r="A66" t="str">
            <v>AP0038UM</v>
          </cell>
          <cell r="B66" t="str">
            <v>RAKOTONIRINA Njarasoa Michel</v>
          </cell>
          <cell r="C66" t="str">
            <v>Opérateur Machine Laiterie</v>
          </cell>
          <cell r="D66" t="str">
            <v>OP1B</v>
          </cell>
          <cell r="E66" t="str">
            <v>Anosy Avaratra</v>
          </cell>
          <cell r="H66">
            <v>173.33</v>
          </cell>
          <cell r="I66">
            <v>229458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88</v>
          </cell>
          <cell r="AH66">
            <v>11</v>
          </cell>
          <cell r="AI66">
            <v>7950.0967674662015</v>
          </cell>
          <cell r="AJ66">
            <v>87451.06444212822</v>
          </cell>
          <cell r="AK66">
            <v>84134.6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85.330000000000013</v>
          </cell>
          <cell r="AZ66">
            <v>19</v>
          </cell>
          <cell r="BA66">
            <v>15306.12</v>
          </cell>
          <cell r="BB66">
            <v>9693.8760000000002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1</v>
          </cell>
          <cell r="BI66">
            <v>1</v>
          </cell>
          <cell r="BJ66">
            <v>0</v>
          </cell>
          <cell r="BO66">
            <v>242468.34044212822</v>
          </cell>
          <cell r="BP66">
            <v>2424.6799999999998</v>
          </cell>
          <cell r="BQ66">
            <v>2424.6799999999998</v>
          </cell>
          <cell r="BR66">
            <v>237600</v>
          </cell>
          <cell r="BS66">
            <v>2000</v>
          </cell>
          <cell r="BT66">
            <v>0</v>
          </cell>
          <cell r="BU66">
            <v>0</v>
          </cell>
          <cell r="BV66">
            <v>2000</v>
          </cell>
          <cell r="BX66">
            <v>0</v>
          </cell>
          <cell r="BY66">
            <v>0</v>
          </cell>
          <cell r="CA66">
            <v>0</v>
          </cell>
          <cell r="CB66">
            <v>0</v>
          </cell>
          <cell r="CD66">
            <v>235618.98044212823</v>
          </cell>
          <cell r="CE66">
            <v>31520.839999999997</v>
          </cell>
          <cell r="CF66">
            <v>12123.4</v>
          </cell>
          <cell r="CG66">
            <v>286112.58044212824</v>
          </cell>
          <cell r="CH66" t="str">
            <v>Anosy Avaratra</v>
          </cell>
        </row>
        <row r="67">
          <cell r="A67" t="str">
            <v>AP0042DM</v>
          </cell>
          <cell r="B67" t="str">
            <v>RAMAROARINORO Raymond Emmanuel</v>
          </cell>
          <cell r="C67" t="str">
            <v>Mecanicien</v>
          </cell>
          <cell r="D67" t="str">
            <v>OS3</v>
          </cell>
          <cell r="E67" t="str">
            <v>Anosizato</v>
          </cell>
          <cell r="H67">
            <v>173.33</v>
          </cell>
          <cell r="I67">
            <v>311224.49</v>
          </cell>
          <cell r="J67">
            <v>0</v>
          </cell>
          <cell r="K67">
            <v>0</v>
          </cell>
          <cell r="L67">
            <v>0</v>
          </cell>
          <cell r="M67">
            <v>5</v>
          </cell>
          <cell r="N67">
            <v>11671.14282005423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16</v>
          </cell>
          <cell r="T67">
            <v>8618.6900825015855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24</v>
          </cell>
          <cell r="AH67">
            <v>3</v>
          </cell>
          <cell r="AI67">
            <v>12179.90856330343</v>
          </cell>
          <cell r="AJ67">
            <v>36539.725689910294</v>
          </cell>
          <cell r="AK67">
            <v>31122.449000000001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X67">
            <v>0</v>
          </cell>
          <cell r="AY67">
            <v>149.33000000000001</v>
          </cell>
          <cell r="AZ67">
            <v>27</v>
          </cell>
          <cell r="BA67">
            <v>19132.650000000001</v>
          </cell>
          <cell r="BB67">
            <v>17219.385000000002</v>
          </cell>
          <cell r="BC67">
            <v>0</v>
          </cell>
          <cell r="BD67">
            <v>1</v>
          </cell>
          <cell r="BE67">
            <v>1</v>
          </cell>
          <cell r="BF67">
            <v>0</v>
          </cell>
          <cell r="BG67">
            <v>0</v>
          </cell>
          <cell r="BH67">
            <v>1</v>
          </cell>
          <cell r="BI67">
            <v>1</v>
          </cell>
          <cell r="BJ67">
            <v>0</v>
          </cell>
          <cell r="BM67">
            <v>0</v>
          </cell>
          <cell r="BO67">
            <v>354150.98459246609</v>
          </cell>
          <cell r="BP67">
            <v>3541.51</v>
          </cell>
          <cell r="BQ67">
            <v>3541.51</v>
          </cell>
          <cell r="BR67">
            <v>347000</v>
          </cell>
          <cell r="BS67">
            <v>19400</v>
          </cell>
          <cell r="BT67">
            <v>0</v>
          </cell>
          <cell r="BU67">
            <v>0</v>
          </cell>
          <cell r="BV67">
            <v>19400</v>
          </cell>
          <cell r="BW67">
            <v>0</v>
          </cell>
          <cell r="BX67">
            <v>0</v>
          </cell>
          <cell r="BY67">
            <v>0</v>
          </cell>
          <cell r="CA67">
            <v>0</v>
          </cell>
          <cell r="CB67">
            <v>0</v>
          </cell>
          <cell r="CD67">
            <v>327667.96459246607</v>
          </cell>
          <cell r="CE67">
            <v>46039.630000000005</v>
          </cell>
          <cell r="CF67">
            <v>17707.550000000003</v>
          </cell>
          <cell r="CG67">
            <v>417898.16459246608</v>
          </cell>
          <cell r="CH67" t="str">
            <v>Anosizato</v>
          </cell>
        </row>
        <row r="68">
          <cell r="A68" t="str">
            <v>AP0048UF</v>
          </cell>
          <cell r="B68" t="str">
            <v>SAHOBINIRINA Landisoa Dianah</v>
          </cell>
          <cell r="C68" t="str">
            <v>Opérateur machine jus et boissons</v>
          </cell>
          <cell r="D68" t="str">
            <v>OP1B</v>
          </cell>
          <cell r="E68" t="str">
            <v>Anosy Avaratra</v>
          </cell>
          <cell r="H68">
            <v>173.33</v>
          </cell>
          <cell r="I68">
            <v>229458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48</v>
          </cell>
          <cell r="AH68">
            <v>6</v>
          </cell>
          <cell r="AI68">
            <v>7895.487327871725</v>
          </cell>
          <cell r="AJ68">
            <v>47372.923967230352</v>
          </cell>
          <cell r="AK68">
            <v>45891.600000000006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125.33000000000001</v>
          </cell>
          <cell r="AZ68">
            <v>24</v>
          </cell>
          <cell r="BA68">
            <v>15306.12</v>
          </cell>
          <cell r="BB68">
            <v>12244.896000000001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1</v>
          </cell>
          <cell r="BI68">
            <v>1</v>
          </cell>
          <cell r="BJ68">
            <v>0</v>
          </cell>
          <cell r="BO68">
            <v>243184.21996723037</v>
          </cell>
          <cell r="BP68">
            <v>2431.84</v>
          </cell>
          <cell r="BQ68">
            <v>2431.84</v>
          </cell>
          <cell r="BR68">
            <v>238300</v>
          </cell>
          <cell r="BS68">
            <v>2000</v>
          </cell>
          <cell r="BT68">
            <v>0</v>
          </cell>
          <cell r="BU68">
            <v>0</v>
          </cell>
          <cell r="BV68">
            <v>2000</v>
          </cell>
          <cell r="BX68">
            <v>0</v>
          </cell>
          <cell r="BY68">
            <v>0</v>
          </cell>
          <cell r="CA68">
            <v>0</v>
          </cell>
          <cell r="CB68">
            <v>0</v>
          </cell>
          <cell r="CD68">
            <v>236320.53996723038</v>
          </cell>
          <cell r="CE68">
            <v>31613.920000000002</v>
          </cell>
          <cell r="CF68">
            <v>12159.2</v>
          </cell>
          <cell r="CG68">
            <v>286957.33996723039</v>
          </cell>
          <cell r="CH68" t="str">
            <v>Anosy Avaratra</v>
          </cell>
        </row>
        <row r="69">
          <cell r="A69" t="str">
            <v>AP0063UM</v>
          </cell>
          <cell r="B69" t="str">
            <v>RAKOTOARIMANANA Tsilavoniaina Herilanja</v>
          </cell>
          <cell r="C69" t="str">
            <v>Conducteur Pasteurisation</v>
          </cell>
          <cell r="D69" t="str">
            <v>OP1B</v>
          </cell>
          <cell r="E69" t="str">
            <v>Anosy Avaratra</v>
          </cell>
          <cell r="H69">
            <v>173.33</v>
          </cell>
          <cell r="I69">
            <v>229458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8220.1009768272361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173.33</v>
          </cell>
          <cell r="AZ69">
            <v>30</v>
          </cell>
          <cell r="BA69">
            <v>15306.12</v>
          </cell>
          <cell r="BB69">
            <v>15306.12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1</v>
          </cell>
          <cell r="BI69">
            <v>1</v>
          </cell>
          <cell r="BJ69">
            <v>0</v>
          </cell>
          <cell r="BO69">
            <v>244764.12</v>
          </cell>
          <cell r="BP69">
            <v>2447.64</v>
          </cell>
          <cell r="BQ69">
            <v>2447.64</v>
          </cell>
          <cell r="BR69">
            <v>239800</v>
          </cell>
          <cell r="BS69">
            <v>2000</v>
          </cell>
          <cell r="BT69">
            <v>0</v>
          </cell>
          <cell r="BU69">
            <v>0</v>
          </cell>
          <cell r="BV69">
            <v>2000</v>
          </cell>
          <cell r="BX69">
            <v>0</v>
          </cell>
          <cell r="BY69">
            <v>0</v>
          </cell>
          <cell r="CA69">
            <v>0</v>
          </cell>
          <cell r="CB69">
            <v>0</v>
          </cell>
          <cell r="CD69">
            <v>237868.83999999997</v>
          </cell>
          <cell r="CE69">
            <v>31819.32</v>
          </cell>
          <cell r="CF69">
            <v>12238.199999999999</v>
          </cell>
          <cell r="CG69">
            <v>288821.64</v>
          </cell>
          <cell r="CH69" t="str">
            <v>Anosy Avaratra</v>
          </cell>
        </row>
        <row r="70">
          <cell r="A70" t="str">
            <v>AP0068UM</v>
          </cell>
          <cell r="B70" t="str">
            <v>RANDRIANASOLO Andrianony</v>
          </cell>
          <cell r="C70" t="str">
            <v>Superviseur Fruit et Jus</v>
          </cell>
          <cell r="D70" t="str">
            <v>OP3</v>
          </cell>
          <cell r="E70" t="str">
            <v>Anosy Avaratra</v>
          </cell>
          <cell r="H70">
            <v>173.33</v>
          </cell>
          <cell r="I70">
            <v>344367.34693877603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64</v>
          </cell>
          <cell r="AH70">
            <v>8</v>
          </cell>
          <cell r="AI70">
            <v>11685.352908567513</v>
          </cell>
          <cell r="AJ70">
            <v>93482.823268540102</v>
          </cell>
          <cell r="AK70">
            <v>91831.292517006936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109.33000000000001</v>
          </cell>
          <cell r="AZ70">
            <v>22</v>
          </cell>
          <cell r="BA70">
            <v>15306.12</v>
          </cell>
          <cell r="BB70">
            <v>11224.488000000001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1</v>
          </cell>
          <cell r="BJ70">
            <v>0</v>
          </cell>
          <cell r="BO70">
            <v>357243.36569030921</v>
          </cell>
          <cell r="BP70">
            <v>3572.43</v>
          </cell>
          <cell r="BQ70">
            <v>3572.43</v>
          </cell>
          <cell r="BR70">
            <v>350000</v>
          </cell>
          <cell r="BS70">
            <v>20000</v>
          </cell>
          <cell r="BT70">
            <v>0</v>
          </cell>
          <cell r="BU70">
            <v>0</v>
          </cell>
          <cell r="BV70">
            <v>20000</v>
          </cell>
          <cell r="BX70">
            <v>0</v>
          </cell>
          <cell r="BY70">
            <v>0</v>
          </cell>
          <cell r="CA70">
            <v>0</v>
          </cell>
          <cell r="CB70">
            <v>0</v>
          </cell>
          <cell r="CD70">
            <v>330098.50569030922</v>
          </cell>
          <cell r="CE70">
            <v>46441.59</v>
          </cell>
          <cell r="CF70">
            <v>17862.149999999998</v>
          </cell>
          <cell r="CG70">
            <v>421547.1056903092</v>
          </cell>
          <cell r="CH70" t="str">
            <v>Anosy Avaratra</v>
          </cell>
        </row>
        <row r="71">
          <cell r="A71" t="str">
            <v>AP0070UM</v>
          </cell>
          <cell r="B71" t="str">
            <v>RANDRIANJAFIMORIA Elizah Jasmin</v>
          </cell>
          <cell r="C71" t="str">
            <v>Opérateur Machine Laiterie</v>
          </cell>
          <cell r="D71" t="str">
            <v>OP1B</v>
          </cell>
          <cell r="E71" t="str">
            <v>Anosy Avaratra</v>
          </cell>
          <cell r="H71">
            <v>173.33</v>
          </cell>
          <cell r="I71">
            <v>229458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8166.6626732838604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173.33</v>
          </cell>
          <cell r="AZ71">
            <v>30</v>
          </cell>
          <cell r="BA71">
            <v>15306.12</v>
          </cell>
          <cell r="BB71">
            <v>15306.12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1</v>
          </cell>
          <cell r="BI71">
            <v>1</v>
          </cell>
          <cell r="BJ71">
            <v>0</v>
          </cell>
          <cell r="BO71">
            <v>244764.12</v>
          </cell>
          <cell r="BP71">
            <v>2447.64</v>
          </cell>
          <cell r="BQ71">
            <v>2447.64</v>
          </cell>
          <cell r="BR71">
            <v>239800</v>
          </cell>
          <cell r="BS71">
            <v>2000</v>
          </cell>
          <cell r="BT71">
            <v>0</v>
          </cell>
          <cell r="BU71">
            <v>0</v>
          </cell>
          <cell r="BV71">
            <v>2000</v>
          </cell>
          <cell r="BX71">
            <v>0</v>
          </cell>
          <cell r="BY71">
            <v>0</v>
          </cell>
          <cell r="CA71">
            <v>0</v>
          </cell>
          <cell r="CB71">
            <v>0</v>
          </cell>
          <cell r="CD71">
            <v>237868.83999999997</v>
          </cell>
          <cell r="CE71">
            <v>31819.32</v>
          </cell>
          <cell r="CF71">
            <v>12238.199999999999</v>
          </cell>
          <cell r="CG71">
            <v>288821.64</v>
          </cell>
          <cell r="CH71" t="str">
            <v>Anosy Avaratra</v>
          </cell>
        </row>
        <row r="72">
          <cell r="A72" t="str">
            <v>AP0087UF</v>
          </cell>
          <cell r="B72" t="str">
            <v>RAZAFIARISOLO Heriniaina Olivia</v>
          </cell>
          <cell r="C72" t="str">
            <v>Agent de qualité</v>
          </cell>
          <cell r="D72" t="str">
            <v>OS3</v>
          </cell>
          <cell r="E72" t="str">
            <v>Anosy Avaratra</v>
          </cell>
          <cell r="H72">
            <v>173.33</v>
          </cell>
          <cell r="I72">
            <v>197485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2</v>
          </cell>
          <cell r="AB72">
            <v>13165.666666666666</v>
          </cell>
          <cell r="AC72">
            <v>13165.666666666666</v>
          </cell>
          <cell r="AD72">
            <v>0</v>
          </cell>
          <cell r="AE72">
            <v>0</v>
          </cell>
          <cell r="AF72">
            <v>0</v>
          </cell>
          <cell r="AG72">
            <v>56</v>
          </cell>
          <cell r="AH72">
            <v>7</v>
          </cell>
          <cell r="AI72">
            <v>6709.9329746106359</v>
          </cell>
          <cell r="AJ72">
            <v>46969.53082227445</v>
          </cell>
          <cell r="AK72">
            <v>46079.833333333328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101.33000000000001</v>
          </cell>
          <cell r="AZ72">
            <v>21</v>
          </cell>
          <cell r="BA72">
            <v>15306.12</v>
          </cell>
          <cell r="BB72">
            <v>10714.284000000001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1</v>
          </cell>
          <cell r="BJ72">
            <v>0</v>
          </cell>
          <cell r="BO72">
            <v>209088.98148894115</v>
          </cell>
          <cell r="BP72">
            <v>2090.89</v>
          </cell>
          <cell r="BQ72">
            <v>2090.89</v>
          </cell>
          <cell r="BR72">
            <v>204900</v>
          </cell>
          <cell r="BS72">
            <v>2000</v>
          </cell>
          <cell r="BT72">
            <v>0</v>
          </cell>
          <cell r="BU72">
            <v>0</v>
          </cell>
          <cell r="BV72">
            <v>2000</v>
          </cell>
          <cell r="BX72">
            <v>0</v>
          </cell>
          <cell r="BY72">
            <v>0</v>
          </cell>
          <cell r="CA72">
            <v>0</v>
          </cell>
          <cell r="CB72">
            <v>0</v>
          </cell>
          <cell r="CD72">
            <v>202907.20148894112</v>
          </cell>
          <cell r="CE72">
            <v>27181.57</v>
          </cell>
          <cell r="CF72">
            <v>10454.449999999999</v>
          </cell>
          <cell r="CG72">
            <v>246725.00148894117</v>
          </cell>
          <cell r="CH72" t="str">
            <v>Anosy Avaratra</v>
          </cell>
        </row>
        <row r="73">
          <cell r="A73" t="str">
            <v>AP0088DF</v>
          </cell>
          <cell r="B73" t="str">
            <v>RASOAMIAFARA Elvidorielle</v>
          </cell>
          <cell r="C73" t="str">
            <v>Cuisinière</v>
          </cell>
          <cell r="D73" t="str">
            <v>2B</v>
          </cell>
          <cell r="E73" t="str">
            <v>Anosizato</v>
          </cell>
          <cell r="H73">
            <v>173.33</v>
          </cell>
          <cell r="I73">
            <v>186200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32</v>
          </cell>
          <cell r="V73">
            <v>68752.091386372806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8</v>
          </cell>
          <cell r="AH73">
            <v>1</v>
          </cell>
          <cell r="AI73">
            <v>6356.1808239097436</v>
          </cell>
          <cell r="AJ73">
            <v>6356.1808239097436</v>
          </cell>
          <cell r="AK73">
            <v>6206.666666666667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X73">
            <v>0</v>
          </cell>
          <cell r="AY73">
            <v>165.33</v>
          </cell>
          <cell r="AZ73">
            <v>29</v>
          </cell>
          <cell r="BA73">
            <v>15306.12</v>
          </cell>
          <cell r="BB73">
            <v>14795.916000000001</v>
          </cell>
          <cell r="BC73">
            <v>0</v>
          </cell>
          <cell r="BD73">
            <v>1</v>
          </cell>
          <cell r="BE73">
            <v>1</v>
          </cell>
          <cell r="BF73">
            <v>0</v>
          </cell>
          <cell r="BG73">
            <v>0</v>
          </cell>
          <cell r="BH73">
            <v>1</v>
          </cell>
          <cell r="BI73">
            <v>1</v>
          </cell>
          <cell r="BJ73">
            <v>0</v>
          </cell>
          <cell r="BM73">
            <v>0</v>
          </cell>
          <cell r="BO73">
            <v>269897.52154361591</v>
          </cell>
          <cell r="BP73">
            <v>2698.98</v>
          </cell>
          <cell r="BQ73">
            <v>2698.98</v>
          </cell>
          <cell r="BR73">
            <v>264400</v>
          </cell>
          <cell r="BS73">
            <v>2880</v>
          </cell>
          <cell r="BT73">
            <v>2</v>
          </cell>
          <cell r="BU73">
            <v>4000</v>
          </cell>
          <cell r="BV73">
            <v>-1120</v>
          </cell>
          <cell r="BW73">
            <v>0</v>
          </cell>
          <cell r="BX73">
            <v>20000</v>
          </cell>
          <cell r="BY73">
            <v>50000</v>
          </cell>
          <cell r="CA73">
            <v>0</v>
          </cell>
          <cell r="CB73">
            <v>0</v>
          </cell>
          <cell r="CD73">
            <v>195619.56154361594</v>
          </cell>
          <cell r="CE73">
            <v>35086.74</v>
          </cell>
          <cell r="CF73">
            <v>13494.9</v>
          </cell>
          <cell r="CG73">
            <v>318479.16154361592</v>
          </cell>
          <cell r="CH73" t="str">
            <v>Anosizato</v>
          </cell>
        </row>
        <row r="74">
          <cell r="A74" t="str">
            <v>AP0089DM</v>
          </cell>
          <cell r="B74" t="str">
            <v>RANDRIANARIMIZA Rivolala Jacquelin</v>
          </cell>
          <cell r="C74" t="str">
            <v>Aide magasinier</v>
          </cell>
          <cell r="D74" t="str">
            <v>2B</v>
          </cell>
          <cell r="E74" t="str">
            <v>Anosizato</v>
          </cell>
          <cell r="H74">
            <v>173.33</v>
          </cell>
          <cell r="I74">
            <v>186200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16</v>
          </cell>
          <cell r="T74">
            <v>5156.4068539779601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24</v>
          </cell>
          <cell r="AH74">
            <v>3</v>
          </cell>
          <cell r="AI74">
            <v>6653.776651460129</v>
          </cell>
          <cell r="AJ74">
            <v>19961.329954380388</v>
          </cell>
          <cell r="AK74">
            <v>18620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X74">
            <v>0</v>
          </cell>
          <cell r="AY74">
            <v>149.33000000000001</v>
          </cell>
          <cell r="AZ74">
            <v>27</v>
          </cell>
          <cell r="BA74">
            <v>15306.12</v>
          </cell>
          <cell r="BB74">
            <v>13775.508000000002</v>
          </cell>
          <cell r="BC74">
            <v>0</v>
          </cell>
          <cell r="BD74">
            <v>1</v>
          </cell>
          <cell r="BE74">
            <v>1</v>
          </cell>
          <cell r="BF74">
            <v>0</v>
          </cell>
          <cell r="BG74">
            <v>0</v>
          </cell>
          <cell r="BH74">
            <v>1</v>
          </cell>
          <cell r="BI74">
            <v>1</v>
          </cell>
          <cell r="BJ74">
            <v>0</v>
          </cell>
          <cell r="BM74">
            <v>0</v>
          </cell>
          <cell r="BO74">
            <v>206473.24480835834</v>
          </cell>
          <cell r="BP74">
            <v>2064.73</v>
          </cell>
          <cell r="BQ74">
            <v>2064.73</v>
          </cell>
          <cell r="BR74">
            <v>202300</v>
          </cell>
          <cell r="BS74">
            <v>2000</v>
          </cell>
          <cell r="BT74">
            <v>0</v>
          </cell>
          <cell r="BU74">
            <v>0</v>
          </cell>
          <cell r="BV74">
            <v>2000</v>
          </cell>
          <cell r="BW74">
            <v>15000</v>
          </cell>
          <cell r="BX74">
            <v>0</v>
          </cell>
          <cell r="BY74">
            <v>20000</v>
          </cell>
          <cell r="CA74">
            <v>0</v>
          </cell>
          <cell r="CB74">
            <v>0</v>
          </cell>
          <cell r="CD74">
            <v>165343.78480835832</v>
          </cell>
          <cell r="CE74">
            <v>26841.49</v>
          </cell>
          <cell r="CF74">
            <v>10323.65</v>
          </cell>
          <cell r="CG74">
            <v>243638.38480835833</v>
          </cell>
          <cell r="CH74" t="str">
            <v>Anosizato</v>
          </cell>
        </row>
        <row r="75">
          <cell r="A75" t="str">
            <v>AP0091DF</v>
          </cell>
          <cell r="B75" t="str">
            <v>RAHELIARISOA Sahondraniaina Marina</v>
          </cell>
          <cell r="C75" t="str">
            <v>Femme de ménage</v>
          </cell>
          <cell r="D75" t="str">
            <v>1A</v>
          </cell>
          <cell r="E75" t="str">
            <v>Ankorondrano</v>
          </cell>
          <cell r="H75">
            <v>173.33</v>
          </cell>
          <cell r="I75">
            <v>172408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6416.6458858831475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X75">
            <v>0</v>
          </cell>
          <cell r="AY75">
            <v>173.33</v>
          </cell>
          <cell r="AZ75">
            <v>30</v>
          </cell>
          <cell r="BA75">
            <v>15306.12</v>
          </cell>
          <cell r="BB75">
            <v>15306.12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1</v>
          </cell>
          <cell r="BI75">
            <v>1</v>
          </cell>
          <cell r="BJ75">
            <v>0</v>
          </cell>
          <cell r="BO75">
            <v>187714.12</v>
          </cell>
          <cell r="BP75">
            <v>1877.14</v>
          </cell>
          <cell r="BQ75">
            <v>1877.14</v>
          </cell>
          <cell r="BR75">
            <v>183900</v>
          </cell>
          <cell r="BS75">
            <v>2000</v>
          </cell>
          <cell r="BT75">
            <v>2</v>
          </cell>
          <cell r="BU75">
            <v>0</v>
          </cell>
          <cell r="BV75">
            <v>2000</v>
          </cell>
          <cell r="BX75">
            <v>0</v>
          </cell>
          <cell r="BY75">
            <v>0</v>
          </cell>
          <cell r="CA75">
            <v>0</v>
          </cell>
          <cell r="CB75">
            <v>0</v>
          </cell>
          <cell r="CD75">
            <v>181959.83999999997</v>
          </cell>
          <cell r="CE75">
            <v>24402.82</v>
          </cell>
          <cell r="CF75">
            <v>9385.7000000000007</v>
          </cell>
          <cell r="CG75">
            <v>221502.64</v>
          </cell>
          <cell r="CH75" t="str">
            <v>Ankorondrano</v>
          </cell>
        </row>
        <row r="76">
          <cell r="A76" t="str">
            <v>AP0092DF</v>
          </cell>
          <cell r="B76" t="str">
            <v>ANDRIAMAROKOTO Vaoly Mamitiana Eliah</v>
          </cell>
          <cell r="C76" t="str">
            <v>Femme de ménage</v>
          </cell>
          <cell r="D76" t="str">
            <v>1A</v>
          </cell>
          <cell r="E76" t="str">
            <v>Anosizato</v>
          </cell>
          <cell r="H76">
            <v>173.33</v>
          </cell>
          <cell r="I76">
            <v>172408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16</v>
          </cell>
          <cell r="AH76">
            <v>2</v>
          </cell>
          <cell r="AI76">
            <v>6044.6436057322608</v>
          </cell>
          <cell r="AJ76">
            <v>12089.287211464522</v>
          </cell>
          <cell r="AK76">
            <v>11493.866666666667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X76">
            <v>0</v>
          </cell>
          <cell r="AY76">
            <v>157.33000000000001</v>
          </cell>
          <cell r="AZ76">
            <v>28</v>
          </cell>
          <cell r="BA76">
            <v>15306.12</v>
          </cell>
          <cell r="BB76">
            <v>14285.712000000001</v>
          </cell>
          <cell r="BC76">
            <v>0</v>
          </cell>
          <cell r="BD76">
            <v>1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1</v>
          </cell>
          <cell r="BJ76">
            <v>0</v>
          </cell>
          <cell r="BM76">
            <v>0</v>
          </cell>
          <cell r="BO76">
            <v>187289.13254479785</v>
          </cell>
          <cell r="BP76">
            <v>1872.89</v>
          </cell>
          <cell r="BQ76">
            <v>1872.89</v>
          </cell>
          <cell r="BR76">
            <v>183500</v>
          </cell>
          <cell r="BS76">
            <v>2000</v>
          </cell>
          <cell r="BT76">
            <v>3</v>
          </cell>
          <cell r="BU76">
            <v>0</v>
          </cell>
          <cell r="BV76">
            <v>2000</v>
          </cell>
          <cell r="BW76">
            <v>0</v>
          </cell>
          <cell r="BX76">
            <v>0</v>
          </cell>
          <cell r="BY76">
            <v>50000</v>
          </cell>
          <cell r="CA76">
            <v>0</v>
          </cell>
          <cell r="CB76">
            <v>0</v>
          </cell>
          <cell r="CD76">
            <v>131543.35254479782</v>
          </cell>
          <cell r="CE76">
            <v>24347.57</v>
          </cell>
          <cell r="CF76">
            <v>9364.4500000000007</v>
          </cell>
          <cell r="CG76">
            <v>221001.15254479786</v>
          </cell>
          <cell r="CH76" t="str">
            <v>Anosizato</v>
          </cell>
        </row>
        <row r="77">
          <cell r="A77" t="str">
            <v>AP0095UM</v>
          </cell>
          <cell r="B77" t="str">
            <v>ANDRIAMAMPIONONA Solonirina Jean Jacques</v>
          </cell>
          <cell r="C77" t="str">
            <v>Preparateur</v>
          </cell>
          <cell r="D77" t="str">
            <v>OS3</v>
          </cell>
          <cell r="E77" t="str">
            <v>Anosy Avaratra</v>
          </cell>
          <cell r="H77">
            <v>173.33</v>
          </cell>
          <cell r="I77">
            <v>197485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7451.3797220866545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173.33</v>
          </cell>
          <cell r="AZ77">
            <v>30</v>
          </cell>
          <cell r="BA77">
            <v>15306.12</v>
          </cell>
          <cell r="BB77">
            <v>15306.12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1</v>
          </cell>
          <cell r="BJ77">
            <v>0</v>
          </cell>
          <cell r="BO77">
            <v>212791.12</v>
          </cell>
          <cell r="BP77">
            <v>2127.91</v>
          </cell>
          <cell r="BQ77">
            <v>2127.91</v>
          </cell>
          <cell r="BR77">
            <v>208500</v>
          </cell>
          <cell r="BS77">
            <v>2000</v>
          </cell>
          <cell r="BT77">
            <v>0</v>
          </cell>
          <cell r="BU77">
            <v>0</v>
          </cell>
          <cell r="BV77">
            <v>2000</v>
          </cell>
          <cell r="BX77">
            <v>0</v>
          </cell>
          <cell r="BY77">
            <v>0</v>
          </cell>
          <cell r="CA77">
            <v>0</v>
          </cell>
          <cell r="CB77">
            <v>0</v>
          </cell>
          <cell r="CD77">
            <v>206535.3</v>
          </cell>
          <cell r="CE77">
            <v>27662.829999999998</v>
          </cell>
          <cell r="CF77">
            <v>10639.55</v>
          </cell>
          <cell r="CG77">
            <v>251093.49999999997</v>
          </cell>
          <cell r="CH77" t="str">
            <v>Anosy Avaratra</v>
          </cell>
        </row>
        <row r="78">
          <cell r="A78" t="str">
            <v>AP0096DM</v>
          </cell>
          <cell r="B78" t="str">
            <v>RAKOTOARISON Arthur Roland</v>
          </cell>
          <cell r="C78" t="str">
            <v>Aide mécanicien</v>
          </cell>
          <cell r="D78" t="str">
            <v>M1</v>
          </cell>
          <cell r="E78" t="str">
            <v>Anosizato</v>
          </cell>
          <cell r="H78">
            <v>173.33</v>
          </cell>
          <cell r="I78">
            <v>172408</v>
          </cell>
          <cell r="J78">
            <v>0</v>
          </cell>
          <cell r="K78">
            <v>0</v>
          </cell>
          <cell r="L78">
            <v>0</v>
          </cell>
          <cell r="M78">
            <v>9</v>
          </cell>
          <cell r="N78">
            <v>11637.763803150061</v>
          </cell>
          <cell r="O78">
            <v>0</v>
          </cell>
          <cell r="P78">
            <v>0</v>
          </cell>
          <cell r="Q78">
            <v>8</v>
          </cell>
          <cell r="R78">
            <v>3182.9781341948883</v>
          </cell>
          <cell r="S78">
            <v>8</v>
          </cell>
          <cell r="T78">
            <v>2387.233600646166</v>
          </cell>
          <cell r="U78">
            <v>8</v>
          </cell>
          <cell r="V78">
            <v>15914.890670974441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6481.960444758025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X78">
            <v>0</v>
          </cell>
          <cell r="AY78">
            <v>173.33</v>
          </cell>
          <cell r="AZ78">
            <v>30</v>
          </cell>
          <cell r="BA78">
            <v>15306.12</v>
          </cell>
          <cell r="BB78">
            <v>15306.12</v>
          </cell>
          <cell r="BC78">
            <v>0</v>
          </cell>
          <cell r="BD78">
            <v>1</v>
          </cell>
          <cell r="BE78">
            <v>1</v>
          </cell>
          <cell r="BF78">
            <v>0</v>
          </cell>
          <cell r="BG78">
            <v>0</v>
          </cell>
          <cell r="BH78">
            <v>1</v>
          </cell>
          <cell r="BI78">
            <v>1</v>
          </cell>
          <cell r="BJ78">
            <v>0</v>
          </cell>
          <cell r="BM78">
            <v>0</v>
          </cell>
          <cell r="BO78">
            <v>220836.98620896557</v>
          </cell>
          <cell r="BP78">
            <v>2208.37</v>
          </cell>
          <cell r="BQ78">
            <v>2208.37</v>
          </cell>
          <cell r="BR78">
            <v>216400</v>
          </cell>
          <cell r="BS78">
            <v>2000</v>
          </cell>
          <cell r="BT78">
            <v>1</v>
          </cell>
          <cell r="BU78">
            <v>0</v>
          </cell>
          <cell r="BV78">
            <v>2000</v>
          </cell>
          <cell r="BW78">
            <v>0</v>
          </cell>
          <cell r="BX78">
            <v>0</v>
          </cell>
          <cell r="BY78">
            <v>0</v>
          </cell>
          <cell r="CA78">
            <v>0</v>
          </cell>
          <cell r="CB78">
            <v>0</v>
          </cell>
          <cell r="CD78">
            <v>214420.24620896557</v>
          </cell>
          <cell r="CE78">
            <v>28708.809999999998</v>
          </cell>
          <cell r="CF78">
            <v>11041.849999999999</v>
          </cell>
          <cell r="CG78">
            <v>260587.64620896557</v>
          </cell>
          <cell r="CH78" t="str">
            <v>Anosizato</v>
          </cell>
        </row>
        <row r="79">
          <cell r="A79" t="str">
            <v>AP0097DM</v>
          </cell>
          <cell r="B79" t="str">
            <v>RAKOTO ANDRIANASOLO Jaona</v>
          </cell>
          <cell r="C79" t="str">
            <v>Aide mécanicien</v>
          </cell>
          <cell r="D79" t="str">
            <v>M1</v>
          </cell>
          <cell r="E79" t="str">
            <v>Anosizato</v>
          </cell>
          <cell r="H79">
            <v>173.33</v>
          </cell>
          <cell r="I79">
            <v>185714.28571428574</v>
          </cell>
          <cell r="J79">
            <v>0</v>
          </cell>
          <cell r="K79">
            <v>0</v>
          </cell>
          <cell r="L79">
            <v>0</v>
          </cell>
          <cell r="M79">
            <v>5</v>
          </cell>
          <cell r="N79">
            <v>6964.4196454327421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6190.4761904761917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X79">
            <v>0</v>
          </cell>
          <cell r="AY79">
            <v>173.33</v>
          </cell>
          <cell r="AZ79">
            <v>30</v>
          </cell>
          <cell r="BA79">
            <v>0</v>
          </cell>
          <cell r="BB79">
            <v>0</v>
          </cell>
          <cell r="BC79">
            <v>0</v>
          </cell>
          <cell r="BD79">
            <v>1</v>
          </cell>
          <cell r="BE79">
            <v>1</v>
          </cell>
          <cell r="BF79">
            <v>0</v>
          </cell>
          <cell r="BG79">
            <v>0</v>
          </cell>
          <cell r="BH79">
            <v>1</v>
          </cell>
          <cell r="BI79">
            <v>1</v>
          </cell>
          <cell r="BJ79">
            <v>0</v>
          </cell>
          <cell r="BM79">
            <v>0</v>
          </cell>
          <cell r="BO79">
            <v>192678.70535971847</v>
          </cell>
          <cell r="BP79">
            <v>1926.79</v>
          </cell>
          <cell r="BQ79">
            <v>1926.79</v>
          </cell>
          <cell r="BR79">
            <v>188800</v>
          </cell>
          <cell r="BS79">
            <v>2000</v>
          </cell>
          <cell r="BT79">
            <v>0</v>
          </cell>
          <cell r="BU79">
            <v>0</v>
          </cell>
          <cell r="BV79">
            <v>2000</v>
          </cell>
          <cell r="BW79">
            <v>0</v>
          </cell>
          <cell r="BX79">
            <v>0</v>
          </cell>
          <cell r="BY79">
            <v>50000</v>
          </cell>
          <cell r="CA79">
            <v>0</v>
          </cell>
          <cell r="CB79">
            <v>0</v>
          </cell>
          <cell r="CD79">
            <v>136825.12535971846</v>
          </cell>
          <cell r="CE79">
            <v>25048.27</v>
          </cell>
          <cell r="CF79">
            <v>9633.9500000000007</v>
          </cell>
          <cell r="CG79">
            <v>227360.92535971847</v>
          </cell>
          <cell r="CH79" t="str">
            <v>Anosizato</v>
          </cell>
        </row>
        <row r="80">
          <cell r="A80" t="str">
            <v>AP0099UF</v>
          </cell>
          <cell r="B80" t="str">
            <v>RAFALINIRINAFANOMEZANTSOA Nomenjanahary</v>
          </cell>
          <cell r="C80" t="str">
            <v>Agent de Production</v>
          </cell>
          <cell r="D80" t="str">
            <v>OS2</v>
          </cell>
          <cell r="E80" t="str">
            <v>Anosy Avaratra</v>
          </cell>
          <cell r="H80">
            <v>173.33</v>
          </cell>
          <cell r="I80">
            <v>186200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48</v>
          </cell>
          <cell r="AH80">
            <v>6</v>
          </cell>
          <cell r="AI80">
            <v>6373.9285365114019</v>
          </cell>
          <cell r="AJ80">
            <v>38243.571219068413</v>
          </cell>
          <cell r="AK80">
            <v>37240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125.33000000000001</v>
          </cell>
          <cell r="AZ80">
            <v>24</v>
          </cell>
          <cell r="BA80">
            <v>15306.12</v>
          </cell>
          <cell r="BB80">
            <v>12244.896000000001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1</v>
          </cell>
          <cell r="BI80">
            <v>1</v>
          </cell>
          <cell r="BJ80">
            <v>0</v>
          </cell>
          <cell r="BO80">
            <v>199448.46721906844</v>
          </cell>
          <cell r="BP80">
            <v>1994.48</v>
          </cell>
          <cell r="BQ80">
            <v>1994.48</v>
          </cell>
          <cell r="BR80">
            <v>195400</v>
          </cell>
          <cell r="BS80">
            <v>2000</v>
          </cell>
          <cell r="BT80">
            <v>0</v>
          </cell>
          <cell r="BU80">
            <v>0</v>
          </cell>
          <cell r="BV80">
            <v>2000</v>
          </cell>
          <cell r="BX80">
            <v>0</v>
          </cell>
          <cell r="BY80">
            <v>0</v>
          </cell>
          <cell r="CA80">
            <v>0</v>
          </cell>
          <cell r="CB80">
            <v>0</v>
          </cell>
          <cell r="CD80">
            <v>193459.50721906841</v>
          </cell>
          <cell r="CE80">
            <v>25928.240000000002</v>
          </cell>
          <cell r="CF80">
            <v>9972.4</v>
          </cell>
          <cell r="CG80">
            <v>235349.10721906842</v>
          </cell>
          <cell r="CH80" t="str">
            <v>Anosy Avaratra</v>
          </cell>
        </row>
        <row r="81">
          <cell r="A81" t="str">
            <v>AP0101UF</v>
          </cell>
          <cell r="B81" t="str">
            <v>RAJARISOA Alexis Ramanandraibe</v>
          </cell>
          <cell r="C81" t="str">
            <v>Agent de Production</v>
          </cell>
          <cell r="D81" t="str">
            <v>OS2</v>
          </cell>
          <cell r="E81" t="str">
            <v>Anosy Avaratra</v>
          </cell>
          <cell r="H81">
            <v>173.33</v>
          </cell>
          <cell r="I81">
            <v>186200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48</v>
          </cell>
          <cell r="AH81">
            <v>6</v>
          </cell>
          <cell r="AI81">
            <v>6402.1252816357146</v>
          </cell>
          <cell r="AJ81">
            <v>38412.751689814286</v>
          </cell>
          <cell r="AK81">
            <v>37240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125.33000000000001</v>
          </cell>
          <cell r="AZ81">
            <v>24</v>
          </cell>
          <cell r="BA81">
            <v>15306.12</v>
          </cell>
          <cell r="BB81">
            <v>12244.896000000001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1</v>
          </cell>
          <cell r="BI81">
            <v>1</v>
          </cell>
          <cell r="BJ81">
            <v>0</v>
          </cell>
          <cell r="BO81">
            <v>199617.6476898143</v>
          </cell>
          <cell r="BP81">
            <v>1996.18</v>
          </cell>
          <cell r="BQ81">
            <v>1996.18</v>
          </cell>
          <cell r="BR81">
            <v>195600</v>
          </cell>
          <cell r="BS81">
            <v>2000</v>
          </cell>
          <cell r="BT81">
            <v>0</v>
          </cell>
          <cell r="BU81">
            <v>0</v>
          </cell>
          <cell r="BV81">
            <v>2000</v>
          </cell>
          <cell r="BX81">
            <v>0</v>
          </cell>
          <cell r="BY81">
            <v>0</v>
          </cell>
          <cell r="CA81">
            <v>0</v>
          </cell>
          <cell r="CB81">
            <v>0</v>
          </cell>
          <cell r="CD81">
            <v>193625.28768981431</v>
          </cell>
          <cell r="CE81">
            <v>25950.34</v>
          </cell>
          <cell r="CF81">
            <v>9980.9</v>
          </cell>
          <cell r="CG81">
            <v>235548.88768981429</v>
          </cell>
          <cell r="CH81" t="str">
            <v>Anosy Avaratra</v>
          </cell>
        </row>
        <row r="82">
          <cell r="A82" t="str">
            <v>AP0103UF</v>
          </cell>
          <cell r="B82" t="str">
            <v>RANDRIANARIVONY Nirina Bakoherivololona Lalatina Holisoa</v>
          </cell>
          <cell r="C82" t="str">
            <v>Agent de Production</v>
          </cell>
          <cell r="D82" t="str">
            <v>OS2</v>
          </cell>
          <cell r="E82" t="str">
            <v>Anosy Avaratra</v>
          </cell>
          <cell r="H82">
            <v>173.33</v>
          </cell>
          <cell r="I82">
            <v>186200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32</v>
          </cell>
          <cell r="AH82">
            <v>4</v>
          </cell>
          <cell r="AI82">
            <v>6263.2533312592959</v>
          </cell>
          <cell r="AJ82">
            <v>25053.013325037184</v>
          </cell>
          <cell r="AK82">
            <v>24826.666666666668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141.33000000000001</v>
          </cell>
          <cell r="AZ82">
            <v>26</v>
          </cell>
          <cell r="BA82">
            <v>15306.12</v>
          </cell>
          <cell r="BB82">
            <v>13265.304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1</v>
          </cell>
          <cell r="BI82">
            <v>1</v>
          </cell>
          <cell r="BJ82">
            <v>0</v>
          </cell>
          <cell r="BO82">
            <v>199691.65065837052</v>
          </cell>
          <cell r="BP82">
            <v>1996.92</v>
          </cell>
          <cell r="BQ82">
            <v>1996.92</v>
          </cell>
          <cell r="BR82">
            <v>195600</v>
          </cell>
          <cell r="BS82">
            <v>2000</v>
          </cell>
          <cell r="BT82">
            <v>2</v>
          </cell>
          <cell r="BU82">
            <v>0</v>
          </cell>
          <cell r="BV82">
            <v>2000</v>
          </cell>
          <cell r="BX82">
            <v>0</v>
          </cell>
          <cell r="BY82">
            <v>0</v>
          </cell>
          <cell r="CA82">
            <v>0</v>
          </cell>
          <cell r="CB82">
            <v>0</v>
          </cell>
          <cell r="CD82">
            <v>193697.81065837049</v>
          </cell>
          <cell r="CE82">
            <v>25959.96</v>
          </cell>
          <cell r="CF82">
            <v>9984.6</v>
          </cell>
          <cell r="CG82">
            <v>235636.21065837052</v>
          </cell>
          <cell r="CH82" t="str">
            <v>Anosy Avaratra</v>
          </cell>
        </row>
        <row r="83">
          <cell r="A83" t="str">
            <v>AP0107UM</v>
          </cell>
          <cell r="B83" t="str">
            <v>RANDRIAMANANTENA José</v>
          </cell>
          <cell r="C83" t="str">
            <v>Aide Preparateur</v>
          </cell>
          <cell r="D83" t="str">
            <v>OS2</v>
          </cell>
          <cell r="E83" t="str">
            <v>Anosy Avaratra</v>
          </cell>
          <cell r="H83">
            <v>173.33</v>
          </cell>
          <cell r="I83">
            <v>186200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16</v>
          </cell>
          <cell r="AH83">
            <v>2</v>
          </cell>
          <cell r="AI83">
            <v>6688.359306194403</v>
          </cell>
          <cell r="AJ83">
            <v>13376.718612388806</v>
          </cell>
          <cell r="AK83">
            <v>12413.333333333334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157.33000000000001</v>
          </cell>
          <cell r="AZ83">
            <v>28</v>
          </cell>
          <cell r="BA83">
            <v>15306.12</v>
          </cell>
          <cell r="BB83">
            <v>14285.712000000001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1</v>
          </cell>
          <cell r="BI83">
            <v>1</v>
          </cell>
          <cell r="BJ83">
            <v>0</v>
          </cell>
          <cell r="BO83">
            <v>201449.09727905545</v>
          </cell>
          <cell r="BP83">
            <v>2014.49</v>
          </cell>
          <cell r="BQ83">
            <v>2014.49</v>
          </cell>
          <cell r="BR83">
            <v>197400</v>
          </cell>
          <cell r="BS83">
            <v>2000</v>
          </cell>
          <cell r="BT83">
            <v>3</v>
          </cell>
          <cell r="BU83">
            <v>0</v>
          </cell>
          <cell r="BV83">
            <v>2000</v>
          </cell>
          <cell r="BX83">
            <v>0</v>
          </cell>
          <cell r="BY83">
            <v>0</v>
          </cell>
          <cell r="CA83">
            <v>0</v>
          </cell>
          <cell r="CB83">
            <v>0</v>
          </cell>
          <cell r="CD83">
            <v>195420.11727905547</v>
          </cell>
          <cell r="CE83">
            <v>26188.37</v>
          </cell>
          <cell r="CF83">
            <v>10072.450000000001</v>
          </cell>
          <cell r="CG83">
            <v>237709.91727905546</v>
          </cell>
          <cell r="CH83" t="str">
            <v>Anosy Avaratra</v>
          </cell>
        </row>
        <row r="84">
          <cell r="A84" t="str">
            <v>AP0113UF</v>
          </cell>
          <cell r="B84" t="str">
            <v xml:space="preserve">RAVELOARINIVO Mirantsoa Navalona </v>
          </cell>
          <cell r="C84" t="str">
            <v>Agent de Production</v>
          </cell>
          <cell r="D84" t="str">
            <v>OS2</v>
          </cell>
          <cell r="E84" t="str">
            <v>Anosy Avaratra</v>
          </cell>
          <cell r="H84">
            <v>173.33</v>
          </cell>
          <cell r="I84">
            <v>186200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32</v>
          </cell>
          <cell r="AH84">
            <v>4</v>
          </cell>
          <cell r="AI84">
            <v>6300.318416133332</v>
          </cell>
          <cell r="AJ84">
            <v>25201.273664533328</v>
          </cell>
          <cell r="AK84">
            <v>24826.666666666668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141.33000000000001</v>
          </cell>
          <cell r="AZ84">
            <v>26</v>
          </cell>
          <cell r="BA84">
            <v>15306.12</v>
          </cell>
          <cell r="BB84">
            <v>13265.304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</v>
          </cell>
          <cell r="BI84">
            <v>1</v>
          </cell>
          <cell r="BJ84">
            <v>0</v>
          </cell>
          <cell r="BO84">
            <v>199839.91099786668</v>
          </cell>
          <cell r="BP84">
            <v>1998.4</v>
          </cell>
          <cell r="BQ84">
            <v>1998.4</v>
          </cell>
          <cell r="BR84">
            <v>195800</v>
          </cell>
          <cell r="BS84">
            <v>2000</v>
          </cell>
          <cell r="BT84">
            <v>2</v>
          </cell>
          <cell r="BU84">
            <v>0</v>
          </cell>
          <cell r="BV84">
            <v>2000</v>
          </cell>
          <cell r="BX84">
            <v>0</v>
          </cell>
          <cell r="BY84">
            <v>0</v>
          </cell>
          <cell r="CA84">
            <v>0</v>
          </cell>
          <cell r="CB84">
            <v>0</v>
          </cell>
          <cell r="CD84">
            <v>193843.11099786669</v>
          </cell>
          <cell r="CE84">
            <v>25979.200000000001</v>
          </cell>
          <cell r="CF84">
            <v>9992</v>
          </cell>
          <cell r="CG84">
            <v>235811.11099786669</v>
          </cell>
          <cell r="CH84" t="str">
            <v>Anosy Avaratra</v>
          </cell>
        </row>
        <row r="85">
          <cell r="A85" t="str">
            <v>AP0115UF</v>
          </cell>
          <cell r="B85" t="str">
            <v>NASAINARISOA Rojo</v>
          </cell>
          <cell r="C85" t="str">
            <v>Aide Magasinier</v>
          </cell>
          <cell r="D85" t="str">
            <v>OS2</v>
          </cell>
          <cell r="E85" t="str">
            <v>Anosy Avaratra</v>
          </cell>
          <cell r="H85">
            <v>173.33</v>
          </cell>
          <cell r="I85">
            <v>186200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6376.7247132878438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173.33</v>
          </cell>
          <cell r="AZ85">
            <v>30</v>
          </cell>
          <cell r="BA85">
            <v>15306.12</v>
          </cell>
          <cell r="BB85">
            <v>15306.12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1</v>
          </cell>
          <cell r="BI85">
            <v>1</v>
          </cell>
          <cell r="BJ85">
            <v>0</v>
          </cell>
          <cell r="BO85">
            <v>201506.12</v>
          </cell>
          <cell r="BP85">
            <v>2015.06</v>
          </cell>
          <cell r="BQ85">
            <v>2015.06</v>
          </cell>
          <cell r="BR85">
            <v>197400</v>
          </cell>
          <cell r="BS85">
            <v>2000</v>
          </cell>
          <cell r="BT85">
            <v>0</v>
          </cell>
          <cell r="BU85">
            <v>0</v>
          </cell>
          <cell r="BV85">
            <v>2000</v>
          </cell>
          <cell r="BX85">
            <v>0</v>
          </cell>
          <cell r="BY85">
            <v>0</v>
          </cell>
          <cell r="CA85">
            <v>0</v>
          </cell>
          <cell r="CB85">
            <v>0</v>
          </cell>
          <cell r="CD85">
            <v>195476</v>
          </cell>
          <cell r="CE85">
            <v>26195.78</v>
          </cell>
          <cell r="CF85">
            <v>10075.299999999999</v>
          </cell>
          <cell r="CG85">
            <v>237777.19999999998</v>
          </cell>
          <cell r="CH85" t="str">
            <v>Anosy Avaratra</v>
          </cell>
        </row>
        <row r="86">
          <cell r="A86" t="str">
            <v>AP0116UF</v>
          </cell>
          <cell r="B86" t="str">
            <v>RABARISOA Fafah Francine</v>
          </cell>
          <cell r="C86" t="str">
            <v>Agent de Production</v>
          </cell>
          <cell r="D86" t="str">
            <v>OS2</v>
          </cell>
          <cell r="E86" t="str">
            <v>Anosy Avaratra</v>
          </cell>
          <cell r="H86">
            <v>173.33</v>
          </cell>
          <cell r="I86">
            <v>186200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6437.6672517103334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173.33</v>
          </cell>
          <cell r="AZ86">
            <v>30</v>
          </cell>
          <cell r="BA86">
            <v>15306.12</v>
          </cell>
          <cell r="BB86">
            <v>15306.12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1</v>
          </cell>
          <cell r="BI86">
            <v>1</v>
          </cell>
          <cell r="BJ86">
            <v>0</v>
          </cell>
          <cell r="BO86">
            <v>201506.12</v>
          </cell>
          <cell r="BP86">
            <v>2015.06</v>
          </cell>
          <cell r="BQ86">
            <v>2015.06</v>
          </cell>
          <cell r="BR86">
            <v>197400</v>
          </cell>
          <cell r="BS86">
            <v>2000</v>
          </cell>
          <cell r="BT86">
            <v>0</v>
          </cell>
          <cell r="BU86">
            <v>0</v>
          </cell>
          <cell r="BV86">
            <v>2000</v>
          </cell>
          <cell r="BX86">
            <v>0</v>
          </cell>
          <cell r="BY86">
            <v>0</v>
          </cell>
          <cell r="CA86">
            <v>0</v>
          </cell>
          <cell r="CB86">
            <v>0</v>
          </cell>
          <cell r="CD86">
            <v>195476</v>
          </cell>
          <cell r="CE86">
            <v>26195.78</v>
          </cell>
          <cell r="CF86">
            <v>10075.299999999999</v>
          </cell>
          <cell r="CG86">
            <v>237777.19999999998</v>
          </cell>
          <cell r="CH86" t="str">
            <v>Anosy Avaratra</v>
          </cell>
        </row>
        <row r="87">
          <cell r="A87" t="str">
            <v>AP0119UF</v>
          </cell>
          <cell r="B87" t="str">
            <v>RATSIMBAZAFIHARINIAINA Fara Mampionona</v>
          </cell>
          <cell r="C87" t="str">
            <v>Agent de Production</v>
          </cell>
          <cell r="D87" t="str">
            <v>OS2</v>
          </cell>
          <cell r="E87" t="str">
            <v>Anosy Avaratra</v>
          </cell>
          <cell r="H87">
            <v>173.33</v>
          </cell>
          <cell r="I87">
            <v>186200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4</v>
          </cell>
          <cell r="AE87">
            <v>4297.0057116483003</v>
          </cell>
          <cell r="AF87">
            <v>4297.0057116483003</v>
          </cell>
          <cell r="AG87">
            <v>0</v>
          </cell>
          <cell r="AH87">
            <v>0</v>
          </cell>
          <cell r="AI87">
            <v>6492.789902640463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169.33</v>
          </cell>
          <cell r="AZ87">
            <v>26</v>
          </cell>
          <cell r="BA87">
            <v>15306.12</v>
          </cell>
          <cell r="BB87">
            <v>13265.304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1</v>
          </cell>
          <cell r="BI87">
            <v>1</v>
          </cell>
          <cell r="BJ87">
            <v>0</v>
          </cell>
          <cell r="BO87">
            <v>199465.304</v>
          </cell>
          <cell r="BP87">
            <v>1994.65</v>
          </cell>
          <cell r="BQ87">
            <v>1994.65</v>
          </cell>
          <cell r="BR87">
            <v>195400</v>
          </cell>
          <cell r="BS87">
            <v>2000</v>
          </cell>
          <cell r="BT87">
            <v>0</v>
          </cell>
          <cell r="BU87">
            <v>0</v>
          </cell>
          <cell r="BV87">
            <v>2000</v>
          </cell>
          <cell r="BX87">
            <v>0</v>
          </cell>
          <cell r="BY87">
            <v>0</v>
          </cell>
          <cell r="CA87">
            <v>0</v>
          </cell>
          <cell r="CB87">
            <v>0</v>
          </cell>
          <cell r="CD87">
            <v>193476.00400000002</v>
          </cell>
          <cell r="CE87">
            <v>25930.45</v>
          </cell>
          <cell r="CF87">
            <v>9973.25</v>
          </cell>
          <cell r="CG87">
            <v>235369.00400000002</v>
          </cell>
          <cell r="CH87" t="str">
            <v>Anosy Avaratra</v>
          </cell>
        </row>
        <row r="88">
          <cell r="A88" t="str">
            <v>AP0133UM</v>
          </cell>
          <cell r="B88" t="str">
            <v>RANDRIAMANJATOARIVONY Mamisoa</v>
          </cell>
          <cell r="C88" t="str">
            <v>Aide Preparateur</v>
          </cell>
          <cell r="D88" t="str">
            <v>OS2</v>
          </cell>
          <cell r="E88" t="str">
            <v>Anosy Avaratra</v>
          </cell>
          <cell r="H88">
            <v>173.33</v>
          </cell>
          <cell r="I88">
            <v>186200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6893.1803750891004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173.33</v>
          </cell>
          <cell r="AZ88">
            <v>30</v>
          </cell>
          <cell r="BA88">
            <v>15306.12</v>
          </cell>
          <cell r="BB88">
            <v>15306.12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1</v>
          </cell>
          <cell r="BI88">
            <v>1</v>
          </cell>
          <cell r="BJ88">
            <v>0</v>
          </cell>
          <cell r="BO88">
            <v>201506.12</v>
          </cell>
          <cell r="BP88">
            <v>2015.06</v>
          </cell>
          <cell r="BQ88">
            <v>2015.06</v>
          </cell>
          <cell r="BR88">
            <v>197400</v>
          </cell>
          <cell r="BS88">
            <v>2000</v>
          </cell>
          <cell r="BT88">
            <v>0</v>
          </cell>
          <cell r="BU88">
            <v>0</v>
          </cell>
          <cell r="BV88">
            <v>2000</v>
          </cell>
          <cell r="BX88">
            <v>0</v>
          </cell>
          <cell r="BY88">
            <v>0</v>
          </cell>
          <cell r="CA88">
            <v>0</v>
          </cell>
          <cell r="CB88">
            <v>0</v>
          </cell>
          <cell r="CD88">
            <v>195476</v>
          </cell>
          <cell r="CE88">
            <v>26195.78</v>
          </cell>
          <cell r="CF88">
            <v>10075.299999999999</v>
          </cell>
          <cell r="CG88">
            <v>237777.19999999998</v>
          </cell>
          <cell r="CH88" t="str">
            <v>Anosy Avaratra</v>
          </cell>
        </row>
        <row r="89">
          <cell r="A89" t="str">
            <v>AP0134UM</v>
          </cell>
          <cell r="B89" t="str">
            <v>RABEARIMANANA Sitraka Nirina Sedera</v>
          </cell>
          <cell r="C89" t="str">
            <v>Agent de Production</v>
          </cell>
          <cell r="D89" t="str">
            <v>OS2</v>
          </cell>
          <cell r="E89" t="str">
            <v>Anosy Avaratra</v>
          </cell>
          <cell r="H89">
            <v>173.33</v>
          </cell>
          <cell r="I89">
            <v>186200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6410.6144429680744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173.33</v>
          </cell>
          <cell r="AZ89">
            <v>30</v>
          </cell>
          <cell r="BA89">
            <v>15306.12</v>
          </cell>
          <cell r="BB89">
            <v>15306.12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1</v>
          </cell>
          <cell r="BI89">
            <v>1</v>
          </cell>
          <cell r="BJ89">
            <v>0</v>
          </cell>
          <cell r="BO89">
            <v>201506.12</v>
          </cell>
          <cell r="BP89">
            <v>2015.06</v>
          </cell>
          <cell r="BQ89">
            <v>2015.06</v>
          </cell>
          <cell r="BR89">
            <v>197400</v>
          </cell>
          <cell r="BS89">
            <v>2000</v>
          </cell>
          <cell r="BT89">
            <v>0</v>
          </cell>
          <cell r="BU89">
            <v>0</v>
          </cell>
          <cell r="BV89">
            <v>2000</v>
          </cell>
          <cell r="BX89">
            <v>0</v>
          </cell>
          <cell r="BY89">
            <v>0</v>
          </cell>
          <cell r="CA89">
            <v>0</v>
          </cell>
          <cell r="CB89">
            <v>0</v>
          </cell>
          <cell r="CD89">
            <v>195476</v>
          </cell>
          <cell r="CE89">
            <v>26195.78</v>
          </cell>
          <cell r="CF89">
            <v>10075.299999999999</v>
          </cell>
          <cell r="CG89">
            <v>237777.19999999998</v>
          </cell>
          <cell r="CH89" t="str">
            <v>Anosy Avaratra</v>
          </cell>
        </row>
        <row r="90">
          <cell r="A90" t="str">
            <v>AP0144UF</v>
          </cell>
          <cell r="B90" t="str">
            <v>RAKOTOARISON Angéline</v>
          </cell>
          <cell r="C90" t="str">
            <v xml:space="preserve">Agent de Production </v>
          </cell>
          <cell r="D90" t="str">
            <v>OS2</v>
          </cell>
          <cell r="E90" t="str">
            <v>Anosy Avaratra</v>
          </cell>
          <cell r="H90">
            <v>173.33</v>
          </cell>
          <cell r="I90">
            <v>186200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48</v>
          </cell>
          <cell r="AH90">
            <v>6</v>
          </cell>
          <cell r="AI90">
            <v>6475.1606888249134</v>
          </cell>
          <cell r="AJ90">
            <v>38850.964132949477</v>
          </cell>
          <cell r="AK90">
            <v>37240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125.33000000000001</v>
          </cell>
          <cell r="AZ90">
            <v>24</v>
          </cell>
          <cell r="BA90">
            <v>15306.12</v>
          </cell>
          <cell r="BB90">
            <v>12244.896000000001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1</v>
          </cell>
          <cell r="BJ90">
            <v>0</v>
          </cell>
          <cell r="BO90">
            <v>200055.86013294948</v>
          </cell>
          <cell r="BP90">
            <v>2000.56</v>
          </cell>
          <cell r="BQ90">
            <v>2000.56</v>
          </cell>
          <cell r="BR90">
            <v>196000</v>
          </cell>
          <cell r="BS90">
            <v>2000</v>
          </cell>
          <cell r="BT90">
            <v>0</v>
          </cell>
          <cell r="BU90">
            <v>0</v>
          </cell>
          <cell r="BV90">
            <v>2000</v>
          </cell>
          <cell r="BX90">
            <v>0</v>
          </cell>
          <cell r="BY90">
            <v>0</v>
          </cell>
          <cell r="CA90">
            <v>0</v>
          </cell>
          <cell r="CB90">
            <v>0</v>
          </cell>
          <cell r="CD90">
            <v>194054.74013294949</v>
          </cell>
          <cell r="CE90">
            <v>26007.279999999999</v>
          </cell>
          <cell r="CF90">
            <v>10002.799999999999</v>
          </cell>
          <cell r="CG90">
            <v>236065.94013294947</v>
          </cell>
          <cell r="CH90" t="str">
            <v>Anosy Avaratra</v>
          </cell>
        </row>
        <row r="91">
          <cell r="A91" t="str">
            <v>AP0145UF</v>
          </cell>
          <cell r="B91" t="str">
            <v>RALINORO Tsinjo Mihajarinaly</v>
          </cell>
          <cell r="C91" t="str">
            <v>Agent de Production</v>
          </cell>
          <cell r="D91" t="str">
            <v>OS2</v>
          </cell>
          <cell r="E91" t="str">
            <v>Anosy Avaratra</v>
          </cell>
          <cell r="H91">
            <v>173.33</v>
          </cell>
          <cell r="I91">
            <v>186200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</v>
          </cell>
          <cell r="AE91">
            <v>1074.2514279120751</v>
          </cell>
          <cell r="AF91">
            <v>1074.2514279120751</v>
          </cell>
          <cell r="AG91">
            <v>56</v>
          </cell>
          <cell r="AH91">
            <v>7</v>
          </cell>
          <cell r="AI91">
            <v>6380.571399599492</v>
          </cell>
          <cell r="AJ91">
            <v>44663.999797196448</v>
          </cell>
          <cell r="AK91">
            <v>43446.666666666672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116.33000000000001</v>
          </cell>
          <cell r="AZ91">
            <v>22</v>
          </cell>
          <cell r="BA91">
            <v>15306.12</v>
          </cell>
          <cell r="BB91">
            <v>11224.488000000001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1</v>
          </cell>
          <cell r="BI91">
            <v>1</v>
          </cell>
          <cell r="BJ91">
            <v>0</v>
          </cell>
          <cell r="BO91">
            <v>198641.8211305298</v>
          </cell>
          <cell r="BP91">
            <v>1986.42</v>
          </cell>
          <cell r="BQ91">
            <v>1986.42</v>
          </cell>
          <cell r="BR91">
            <v>194600</v>
          </cell>
          <cell r="BS91">
            <v>2000</v>
          </cell>
          <cell r="BT91">
            <v>0</v>
          </cell>
          <cell r="BU91">
            <v>0</v>
          </cell>
          <cell r="BV91">
            <v>2000</v>
          </cell>
          <cell r="BX91">
            <v>0</v>
          </cell>
          <cell r="BY91">
            <v>0</v>
          </cell>
          <cell r="CA91">
            <v>0</v>
          </cell>
          <cell r="CB91">
            <v>0</v>
          </cell>
          <cell r="CD91">
            <v>192668.98113052978</v>
          </cell>
          <cell r="CE91">
            <v>25823.46</v>
          </cell>
          <cell r="CF91">
            <v>9932.1</v>
          </cell>
          <cell r="CG91">
            <v>234397.3811305298</v>
          </cell>
          <cell r="CH91" t="str">
            <v>Anosy Avaratra</v>
          </cell>
        </row>
        <row r="92">
          <cell r="A92" t="str">
            <v>AP0148UF</v>
          </cell>
          <cell r="B92" t="str">
            <v>RAKOTONIAINA Gisette Annie</v>
          </cell>
          <cell r="C92" t="str">
            <v>Agent de Production</v>
          </cell>
          <cell r="D92" t="str">
            <v>OS2</v>
          </cell>
          <cell r="E92" t="str">
            <v>Anosy Avaratra</v>
          </cell>
          <cell r="H92">
            <v>173.33</v>
          </cell>
          <cell r="I92">
            <v>186200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6604.4622411861428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173.33</v>
          </cell>
          <cell r="AZ92">
            <v>30</v>
          </cell>
          <cell r="BA92">
            <v>15306.12</v>
          </cell>
          <cell r="BB92">
            <v>15306.12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1</v>
          </cell>
          <cell r="BI92">
            <v>1</v>
          </cell>
          <cell r="BJ92">
            <v>0</v>
          </cell>
          <cell r="BO92">
            <v>201506.12</v>
          </cell>
          <cell r="BP92">
            <v>2015.06</v>
          </cell>
          <cell r="BQ92">
            <v>2015.06</v>
          </cell>
          <cell r="BR92">
            <v>197400</v>
          </cell>
          <cell r="BS92">
            <v>2000</v>
          </cell>
          <cell r="BT92">
            <v>1</v>
          </cell>
          <cell r="BU92">
            <v>0</v>
          </cell>
          <cell r="BV92">
            <v>2000</v>
          </cell>
          <cell r="BX92">
            <v>0</v>
          </cell>
          <cell r="BY92">
            <v>0</v>
          </cell>
          <cell r="CA92">
            <v>0</v>
          </cell>
          <cell r="CB92">
            <v>0</v>
          </cell>
          <cell r="CD92">
            <v>195476</v>
          </cell>
          <cell r="CE92">
            <v>26195.78</v>
          </cell>
          <cell r="CF92">
            <v>10075.299999999999</v>
          </cell>
          <cell r="CG92">
            <v>237777.19999999998</v>
          </cell>
          <cell r="CH92" t="str">
            <v>Anosy Avaratra</v>
          </cell>
        </row>
        <row r="93">
          <cell r="A93" t="str">
            <v>AP0149UM</v>
          </cell>
          <cell r="B93" t="str">
            <v>RAZAFINDRAKOTO Fetra Kasti Garie</v>
          </cell>
          <cell r="C93" t="str">
            <v>Agent de qualité</v>
          </cell>
          <cell r="D93" t="str">
            <v>OS3</v>
          </cell>
          <cell r="E93" t="str">
            <v>Anosy Avaratra</v>
          </cell>
          <cell r="H93">
            <v>173.33</v>
          </cell>
          <cell r="I93">
            <v>197485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7142.5353396670198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173.33</v>
          </cell>
          <cell r="AZ93">
            <v>30</v>
          </cell>
          <cell r="BA93">
            <v>15306.12</v>
          </cell>
          <cell r="BB93">
            <v>15306.12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1</v>
          </cell>
          <cell r="BI93">
            <v>1</v>
          </cell>
          <cell r="BJ93">
            <v>0</v>
          </cell>
          <cell r="BO93">
            <v>212791.12</v>
          </cell>
          <cell r="BP93">
            <v>2127.91</v>
          </cell>
          <cell r="BQ93">
            <v>2127.91</v>
          </cell>
          <cell r="BR93">
            <v>208500</v>
          </cell>
          <cell r="BS93">
            <v>2000</v>
          </cell>
          <cell r="BT93">
            <v>0</v>
          </cell>
          <cell r="BU93">
            <v>0</v>
          </cell>
          <cell r="BV93">
            <v>2000</v>
          </cell>
          <cell r="BX93">
            <v>0</v>
          </cell>
          <cell r="BY93">
            <v>0</v>
          </cell>
          <cell r="CA93">
            <v>0</v>
          </cell>
          <cell r="CB93">
            <v>0</v>
          </cell>
          <cell r="CD93">
            <v>206535.3</v>
          </cell>
          <cell r="CE93">
            <v>27662.829999999998</v>
          </cell>
          <cell r="CF93">
            <v>10639.55</v>
          </cell>
          <cell r="CG93">
            <v>251093.49999999997</v>
          </cell>
          <cell r="CH93" t="str">
            <v>Anosy Avaratra</v>
          </cell>
        </row>
        <row r="94">
          <cell r="A94" t="str">
            <v>AP0159UF</v>
          </cell>
          <cell r="B94" t="str">
            <v>RAVELOARISOA Nivomalala Odile</v>
          </cell>
          <cell r="C94" t="str">
            <v>Agent de Production</v>
          </cell>
          <cell r="D94" t="str">
            <v>OS2</v>
          </cell>
          <cell r="E94" t="str">
            <v>Anosy Avaratra</v>
          </cell>
          <cell r="H94">
            <v>173.33</v>
          </cell>
          <cell r="I94">
            <v>186200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32</v>
          </cell>
          <cell r="AH94">
            <v>4</v>
          </cell>
          <cell r="AI94">
            <v>6633.9057017641571</v>
          </cell>
          <cell r="AJ94">
            <v>26535.622807056629</v>
          </cell>
          <cell r="AK94">
            <v>24826.666666666668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141.33000000000001</v>
          </cell>
          <cell r="AZ94">
            <v>26</v>
          </cell>
          <cell r="BA94">
            <v>15306.12</v>
          </cell>
          <cell r="BB94">
            <v>13265.304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1</v>
          </cell>
          <cell r="BI94">
            <v>1</v>
          </cell>
          <cell r="BJ94">
            <v>0</v>
          </cell>
          <cell r="BO94">
            <v>201174.26014038999</v>
          </cell>
          <cell r="BP94">
            <v>2011.74</v>
          </cell>
          <cell r="BQ94">
            <v>2011.74</v>
          </cell>
          <cell r="BR94">
            <v>197100</v>
          </cell>
          <cell r="BS94">
            <v>2000</v>
          </cell>
          <cell r="BT94">
            <v>2</v>
          </cell>
          <cell r="BU94">
            <v>0</v>
          </cell>
          <cell r="BV94">
            <v>2000</v>
          </cell>
          <cell r="BX94">
            <v>0</v>
          </cell>
          <cell r="BY94">
            <v>0</v>
          </cell>
          <cell r="CA94">
            <v>0</v>
          </cell>
          <cell r="CB94">
            <v>0</v>
          </cell>
          <cell r="CD94">
            <v>195150.78014039001</v>
          </cell>
          <cell r="CE94">
            <v>26152.62</v>
          </cell>
          <cell r="CF94">
            <v>10058.700000000001</v>
          </cell>
          <cell r="CG94">
            <v>237385.58014039</v>
          </cell>
          <cell r="CH94" t="str">
            <v>Anosy Avaratra</v>
          </cell>
        </row>
        <row r="95">
          <cell r="A95" t="str">
            <v>AP0160UM</v>
          </cell>
          <cell r="B95" t="str">
            <v>RAKOTOMALALA Laurent Martial</v>
          </cell>
          <cell r="C95" t="str">
            <v>Aide Preparateur</v>
          </cell>
          <cell r="D95" t="str">
            <v>OS2</v>
          </cell>
          <cell r="E95" t="str">
            <v>Anosy Avaratra</v>
          </cell>
          <cell r="H95">
            <v>173.33</v>
          </cell>
          <cell r="I95">
            <v>186200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6717.9740918743464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173.33</v>
          </cell>
          <cell r="AZ95">
            <v>30</v>
          </cell>
          <cell r="BA95">
            <v>15306.12</v>
          </cell>
          <cell r="BB95">
            <v>15306.12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1</v>
          </cell>
          <cell r="BJ95">
            <v>0</v>
          </cell>
          <cell r="BO95">
            <v>201506.12</v>
          </cell>
          <cell r="BP95">
            <v>2015.06</v>
          </cell>
          <cell r="BQ95">
            <v>2015.06</v>
          </cell>
          <cell r="BR95">
            <v>197400</v>
          </cell>
          <cell r="BS95">
            <v>2000</v>
          </cell>
          <cell r="BT95">
            <v>0</v>
          </cell>
          <cell r="BU95">
            <v>0</v>
          </cell>
          <cell r="BV95">
            <v>2000</v>
          </cell>
          <cell r="BX95">
            <v>0</v>
          </cell>
          <cell r="BY95">
            <v>0</v>
          </cell>
          <cell r="CA95">
            <v>0</v>
          </cell>
          <cell r="CB95">
            <v>0</v>
          </cell>
          <cell r="CD95">
            <v>195476</v>
          </cell>
          <cell r="CE95">
            <v>26195.78</v>
          </cell>
          <cell r="CF95">
            <v>10075.299999999999</v>
          </cell>
          <cell r="CG95">
            <v>237777.19999999998</v>
          </cell>
          <cell r="CH95" t="str">
            <v>Anosy Avaratra</v>
          </cell>
        </row>
        <row r="96">
          <cell r="A96" t="str">
            <v>AP0173UF</v>
          </cell>
          <cell r="B96" t="str">
            <v>BAOTSARA Berthine</v>
          </cell>
          <cell r="C96" t="str">
            <v xml:space="preserve">Agent de Production </v>
          </cell>
          <cell r="D96" t="str">
            <v>M1</v>
          </cell>
          <cell r="E96" t="str">
            <v>Anosy Avaratra</v>
          </cell>
          <cell r="H96">
            <v>173.33</v>
          </cell>
          <cell r="I96">
            <v>172408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32</v>
          </cell>
          <cell r="AH96">
            <v>4</v>
          </cell>
          <cell r="AI96">
            <v>6250.5310205680462</v>
          </cell>
          <cell r="AJ96">
            <v>25002.124082272185</v>
          </cell>
          <cell r="AK96">
            <v>22987.733333333334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141.33000000000001</v>
          </cell>
          <cell r="AZ96">
            <v>26</v>
          </cell>
          <cell r="BA96">
            <v>15306.12</v>
          </cell>
          <cell r="BB96">
            <v>13265.304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1</v>
          </cell>
          <cell r="BI96">
            <v>1</v>
          </cell>
          <cell r="BJ96">
            <v>0</v>
          </cell>
          <cell r="BO96">
            <v>187687.69474893884</v>
          </cell>
          <cell r="BP96">
            <v>1876.88</v>
          </cell>
          <cell r="BQ96">
            <v>1876.88</v>
          </cell>
          <cell r="BR96">
            <v>183900</v>
          </cell>
          <cell r="BS96">
            <v>2000</v>
          </cell>
          <cell r="BT96">
            <v>2</v>
          </cell>
          <cell r="BU96">
            <v>0</v>
          </cell>
          <cell r="BV96">
            <v>2000</v>
          </cell>
          <cell r="BX96">
            <v>0</v>
          </cell>
          <cell r="BY96">
            <v>0</v>
          </cell>
          <cell r="CA96">
            <v>0</v>
          </cell>
          <cell r="CB96">
            <v>0</v>
          </cell>
          <cell r="CD96">
            <v>181933.93474893883</v>
          </cell>
          <cell r="CE96">
            <v>24399.440000000002</v>
          </cell>
          <cell r="CF96">
            <v>9384.4000000000015</v>
          </cell>
          <cell r="CG96">
            <v>221471.53474893884</v>
          </cell>
          <cell r="CH96" t="str">
            <v>Anosy Avaratra</v>
          </cell>
        </row>
        <row r="97">
          <cell r="A97" t="str">
            <v>AP0176UM</v>
          </cell>
          <cell r="B97" t="str">
            <v>RAKOTONIAINA Feno Dera</v>
          </cell>
          <cell r="C97" t="str">
            <v>Agent de qualité</v>
          </cell>
          <cell r="D97" t="str">
            <v>OS3</v>
          </cell>
          <cell r="E97" t="str">
            <v>Anosy Avaratra</v>
          </cell>
          <cell r="H97">
            <v>173.33</v>
          </cell>
          <cell r="I97">
            <v>197485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7215.1466724055017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173.33</v>
          </cell>
          <cell r="AZ97">
            <v>30</v>
          </cell>
          <cell r="BA97">
            <v>15306.12</v>
          </cell>
          <cell r="BB97">
            <v>15306.12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1</v>
          </cell>
          <cell r="BJ97">
            <v>0</v>
          </cell>
          <cell r="BO97">
            <v>212791.12</v>
          </cell>
          <cell r="BP97">
            <v>2127.91</v>
          </cell>
          <cell r="BQ97">
            <v>2127.91</v>
          </cell>
          <cell r="BR97">
            <v>208500</v>
          </cell>
          <cell r="BS97">
            <v>2000</v>
          </cell>
          <cell r="BT97">
            <v>0</v>
          </cell>
          <cell r="BU97">
            <v>0</v>
          </cell>
          <cell r="BV97">
            <v>2000</v>
          </cell>
          <cell r="BX97">
            <v>0</v>
          </cell>
          <cell r="BY97">
            <v>0</v>
          </cell>
          <cell r="CA97">
            <v>0</v>
          </cell>
          <cell r="CB97">
            <v>0</v>
          </cell>
          <cell r="CD97">
            <v>206535.3</v>
          </cell>
          <cell r="CE97">
            <v>27662.829999999998</v>
          </cell>
          <cell r="CF97">
            <v>10639.55</v>
          </cell>
          <cell r="CG97">
            <v>251093.49999999997</v>
          </cell>
          <cell r="CH97" t="str">
            <v>Anosy Avaratra</v>
          </cell>
        </row>
        <row r="98">
          <cell r="A98" t="str">
            <v>AP0180UM</v>
          </cell>
          <cell r="B98" t="str">
            <v>RAFANOMEZANTSOA Deraniaina Andriamamonjy</v>
          </cell>
          <cell r="C98" t="str">
            <v>Conducteur Pasteurisation</v>
          </cell>
          <cell r="D98" t="str">
            <v>M1</v>
          </cell>
          <cell r="E98" t="str">
            <v>Anosy Avaratra</v>
          </cell>
          <cell r="H98">
            <v>173.33</v>
          </cell>
          <cell r="I98">
            <v>200000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56</v>
          </cell>
          <cell r="AH98">
            <v>7</v>
          </cell>
          <cell r="AI98">
            <v>7661.3877619065579</v>
          </cell>
          <cell r="AJ98">
            <v>53629.714333345903</v>
          </cell>
          <cell r="AK98">
            <v>46666.666666666672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117.33000000000001</v>
          </cell>
          <cell r="AZ98">
            <v>23</v>
          </cell>
          <cell r="BA98">
            <v>15306.12</v>
          </cell>
          <cell r="BB98">
            <v>11734.692000000001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1</v>
          </cell>
          <cell r="BI98">
            <v>1</v>
          </cell>
          <cell r="BJ98">
            <v>0</v>
          </cell>
          <cell r="BO98">
            <v>218697.73966667926</v>
          </cell>
          <cell r="BP98">
            <v>2186.98</v>
          </cell>
          <cell r="BQ98">
            <v>2186.98</v>
          </cell>
          <cell r="BR98">
            <v>214300</v>
          </cell>
          <cell r="BS98">
            <v>2000</v>
          </cell>
          <cell r="BT98">
            <v>0</v>
          </cell>
          <cell r="BU98">
            <v>0</v>
          </cell>
          <cell r="BV98">
            <v>2000</v>
          </cell>
          <cell r="BX98">
            <v>0</v>
          </cell>
          <cell r="BY98">
            <v>0</v>
          </cell>
          <cell r="CA98">
            <v>0</v>
          </cell>
          <cell r="CB98">
            <v>0</v>
          </cell>
          <cell r="CD98">
            <v>212323.77966667924</v>
          </cell>
          <cell r="CE98">
            <v>28430.74</v>
          </cell>
          <cell r="CF98">
            <v>10934.9</v>
          </cell>
          <cell r="CG98">
            <v>258063.37966667925</v>
          </cell>
          <cell r="CH98" t="str">
            <v>Anosy Avaratra</v>
          </cell>
        </row>
        <row r="99">
          <cell r="A99" t="str">
            <v>AP0181UM</v>
          </cell>
          <cell r="B99" t="str">
            <v>RAKOTOMALALA Narisoa Fandresena</v>
          </cell>
          <cell r="C99" t="str">
            <v>Agent de Production</v>
          </cell>
          <cell r="D99" t="str">
            <v>M1</v>
          </cell>
          <cell r="E99" t="str">
            <v>Anosy Avaratra</v>
          </cell>
          <cell r="H99">
            <v>173.33</v>
          </cell>
          <cell r="I99">
            <v>172408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6443.0320154490737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173.33</v>
          </cell>
          <cell r="AZ99">
            <v>30</v>
          </cell>
          <cell r="BA99">
            <v>15306.12</v>
          </cell>
          <cell r="BB99">
            <v>15306.12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1</v>
          </cell>
          <cell r="BI99">
            <v>1</v>
          </cell>
          <cell r="BJ99">
            <v>0</v>
          </cell>
          <cell r="BO99">
            <v>187714.12</v>
          </cell>
          <cell r="BP99">
            <v>1877.14</v>
          </cell>
          <cell r="BQ99">
            <v>1877.14</v>
          </cell>
          <cell r="BR99">
            <v>183900</v>
          </cell>
          <cell r="BS99">
            <v>2000</v>
          </cell>
          <cell r="BT99">
            <v>0</v>
          </cell>
          <cell r="BU99">
            <v>0</v>
          </cell>
          <cell r="BV99">
            <v>2000</v>
          </cell>
          <cell r="BX99">
            <v>0</v>
          </cell>
          <cell r="BY99">
            <v>0</v>
          </cell>
          <cell r="CA99">
            <v>0</v>
          </cell>
          <cell r="CB99">
            <v>0</v>
          </cell>
          <cell r="CD99">
            <v>181959.83999999997</v>
          </cell>
          <cell r="CE99">
            <v>24402.82</v>
          </cell>
          <cell r="CF99">
            <v>9385.7000000000007</v>
          </cell>
          <cell r="CG99">
            <v>221502.64</v>
          </cell>
          <cell r="CH99" t="str">
            <v>Anosy Avaratra</v>
          </cell>
        </row>
        <row r="100">
          <cell r="A100" t="str">
            <v>AP0187UF</v>
          </cell>
          <cell r="B100" t="str">
            <v>RALALANIRINA Marie Suzanne</v>
          </cell>
          <cell r="C100" t="str">
            <v xml:space="preserve">Agent de Production </v>
          </cell>
          <cell r="D100" t="str">
            <v>M1</v>
          </cell>
          <cell r="E100" t="str">
            <v>Anosy Avaratra</v>
          </cell>
          <cell r="H100">
            <v>173.33</v>
          </cell>
          <cell r="I100">
            <v>172408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48</v>
          </cell>
          <cell r="AH100">
            <v>6</v>
          </cell>
          <cell r="AI100">
            <v>5903.0712509675031</v>
          </cell>
          <cell r="AJ100">
            <v>35418.427505805019</v>
          </cell>
          <cell r="AK100">
            <v>34481.599999999999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125.33000000000001</v>
          </cell>
          <cell r="AZ100">
            <v>24</v>
          </cell>
          <cell r="BA100">
            <v>15306.12</v>
          </cell>
          <cell r="BB100">
            <v>12244.896000000001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1</v>
          </cell>
          <cell r="BI100">
            <v>1</v>
          </cell>
          <cell r="BJ100">
            <v>0</v>
          </cell>
          <cell r="BO100">
            <v>185589.72350580501</v>
          </cell>
          <cell r="BP100">
            <v>1855.9</v>
          </cell>
          <cell r="BQ100">
            <v>1855.9</v>
          </cell>
          <cell r="BR100">
            <v>181800</v>
          </cell>
          <cell r="BS100">
            <v>2000</v>
          </cell>
          <cell r="BT100">
            <v>2</v>
          </cell>
          <cell r="BU100">
            <v>0</v>
          </cell>
          <cell r="BV100">
            <v>2000</v>
          </cell>
          <cell r="BX100">
            <v>0</v>
          </cell>
          <cell r="BY100">
            <v>0</v>
          </cell>
          <cell r="CA100">
            <v>0</v>
          </cell>
          <cell r="CB100">
            <v>0</v>
          </cell>
          <cell r="CD100">
            <v>179877.92350580503</v>
          </cell>
          <cell r="CE100">
            <v>24126.7</v>
          </cell>
          <cell r="CF100">
            <v>9279.5</v>
          </cell>
          <cell r="CG100">
            <v>218995.92350580503</v>
          </cell>
          <cell r="CH100" t="str">
            <v>Anosy Avaratra</v>
          </cell>
        </row>
        <row r="101">
          <cell r="A101" t="str">
            <v>AP0188UF</v>
          </cell>
          <cell r="B101" t="str">
            <v>RAHARIVOLOLONA Fanja Harilala</v>
          </cell>
          <cell r="C101" t="str">
            <v>Agent de Production</v>
          </cell>
          <cell r="D101" t="str">
            <v>M1</v>
          </cell>
          <cell r="E101" t="str">
            <v>Anosy Avaratra</v>
          </cell>
          <cell r="H101">
            <v>173.33</v>
          </cell>
          <cell r="I101">
            <v>172408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64</v>
          </cell>
          <cell r="AH101">
            <v>8</v>
          </cell>
          <cell r="AI101">
            <v>6001.7383231681933</v>
          </cell>
          <cell r="AJ101">
            <v>48013.906585345547</v>
          </cell>
          <cell r="AK101">
            <v>45975.466666666667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109.33000000000001</v>
          </cell>
          <cell r="AZ101">
            <v>22</v>
          </cell>
          <cell r="BA101">
            <v>15306.12</v>
          </cell>
          <cell r="BB101">
            <v>11224.488000000001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1</v>
          </cell>
          <cell r="BJ101">
            <v>0</v>
          </cell>
          <cell r="BO101">
            <v>185670.92791867888</v>
          </cell>
          <cell r="BP101">
            <v>1856.71</v>
          </cell>
          <cell r="BQ101">
            <v>1856.71</v>
          </cell>
          <cell r="BR101">
            <v>181900</v>
          </cell>
          <cell r="BS101">
            <v>2000</v>
          </cell>
          <cell r="BT101">
            <v>0</v>
          </cell>
          <cell r="BU101">
            <v>0</v>
          </cell>
          <cell r="BV101">
            <v>2000</v>
          </cell>
          <cell r="BX101">
            <v>0</v>
          </cell>
          <cell r="BY101">
            <v>0</v>
          </cell>
          <cell r="CA101">
            <v>0</v>
          </cell>
          <cell r="CB101">
            <v>0</v>
          </cell>
          <cell r="CD101">
            <v>179957.50791867889</v>
          </cell>
          <cell r="CE101">
            <v>24137.23</v>
          </cell>
          <cell r="CF101">
            <v>9283.5499999999993</v>
          </cell>
          <cell r="CG101">
            <v>219091.70791867888</v>
          </cell>
          <cell r="CH101" t="str">
            <v>Anosy Avaratra</v>
          </cell>
        </row>
        <row r="102">
          <cell r="A102" t="str">
            <v>AP0196UF</v>
          </cell>
          <cell r="B102" t="str">
            <v>RASOAMAHATRATRA Narindraniaina Rosalie</v>
          </cell>
          <cell r="C102" t="str">
            <v>Agent de Production</v>
          </cell>
          <cell r="D102" t="str">
            <v>M1</v>
          </cell>
          <cell r="E102" t="str">
            <v>Anosy Avaratra</v>
          </cell>
          <cell r="H102">
            <v>173.33</v>
          </cell>
          <cell r="I102">
            <v>172408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6032.4613214262063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173.33</v>
          </cell>
          <cell r="AZ102">
            <v>30</v>
          </cell>
          <cell r="BA102">
            <v>15306.12</v>
          </cell>
          <cell r="BB102">
            <v>15306.12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1</v>
          </cell>
          <cell r="BI102">
            <v>1</v>
          </cell>
          <cell r="BJ102">
            <v>0</v>
          </cell>
          <cell r="BO102">
            <v>187714.12</v>
          </cell>
          <cell r="BP102">
            <v>1877.14</v>
          </cell>
          <cell r="BQ102">
            <v>1877.14</v>
          </cell>
          <cell r="BR102">
            <v>183900</v>
          </cell>
          <cell r="BS102">
            <v>2000</v>
          </cell>
          <cell r="BT102">
            <v>2</v>
          </cell>
          <cell r="BU102">
            <v>0</v>
          </cell>
          <cell r="BV102">
            <v>2000</v>
          </cell>
          <cell r="BX102">
            <v>0</v>
          </cell>
          <cell r="BY102">
            <v>0</v>
          </cell>
          <cell r="CA102">
            <v>0</v>
          </cell>
          <cell r="CB102">
            <v>0</v>
          </cell>
          <cell r="CD102">
            <v>181959.83999999997</v>
          </cell>
          <cell r="CE102">
            <v>24402.82</v>
          </cell>
          <cell r="CF102">
            <v>9385.7000000000007</v>
          </cell>
          <cell r="CG102">
            <v>221502.64</v>
          </cell>
          <cell r="CH102" t="str">
            <v>Anosy Avaratra</v>
          </cell>
        </row>
        <row r="103">
          <cell r="A103" t="str">
            <v>AP0198UF</v>
          </cell>
          <cell r="B103" t="str">
            <v>RAHAJAHARIMANANA Zoelisoa</v>
          </cell>
          <cell r="C103" t="str">
            <v xml:space="preserve">Agent de Production </v>
          </cell>
          <cell r="D103" t="str">
            <v>M1</v>
          </cell>
          <cell r="E103" t="str">
            <v>Anosy Avaratra</v>
          </cell>
          <cell r="H103">
            <v>173.33</v>
          </cell>
          <cell r="I103">
            <v>172408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6007.1252676471722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173.33</v>
          </cell>
          <cell r="AZ103">
            <v>30</v>
          </cell>
          <cell r="BA103">
            <v>15306.12</v>
          </cell>
          <cell r="BB103">
            <v>15306.12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1</v>
          </cell>
          <cell r="BI103">
            <v>1</v>
          </cell>
          <cell r="BJ103">
            <v>0</v>
          </cell>
          <cell r="BO103">
            <v>187714.12</v>
          </cell>
          <cell r="BP103">
            <v>1877.14</v>
          </cell>
          <cell r="BQ103">
            <v>1877.14</v>
          </cell>
          <cell r="BR103">
            <v>183900</v>
          </cell>
          <cell r="BS103">
            <v>2000</v>
          </cell>
          <cell r="BT103">
            <v>1</v>
          </cell>
          <cell r="BU103">
            <v>0</v>
          </cell>
          <cell r="BV103">
            <v>2000</v>
          </cell>
          <cell r="BX103">
            <v>0</v>
          </cell>
          <cell r="BY103">
            <v>0</v>
          </cell>
          <cell r="CA103">
            <v>0</v>
          </cell>
          <cell r="CB103">
            <v>0</v>
          </cell>
          <cell r="CD103">
            <v>181959.83999999997</v>
          </cell>
          <cell r="CE103">
            <v>24402.82</v>
          </cell>
          <cell r="CF103">
            <v>9385.7000000000007</v>
          </cell>
          <cell r="CG103">
            <v>221502.64</v>
          </cell>
          <cell r="CH103" t="str">
            <v>Anosy Avaratra</v>
          </cell>
        </row>
        <row r="104">
          <cell r="A104" t="str">
            <v>AP0202UF</v>
          </cell>
          <cell r="B104" t="str">
            <v>RADO Volatiana</v>
          </cell>
          <cell r="C104" t="str">
            <v>Agent de Production</v>
          </cell>
          <cell r="D104" t="str">
            <v>M1</v>
          </cell>
          <cell r="E104" t="str">
            <v>Anosy Avaratra</v>
          </cell>
          <cell r="H104">
            <v>173.33</v>
          </cell>
          <cell r="I104">
            <v>172408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48</v>
          </cell>
          <cell r="AH104">
            <v>6</v>
          </cell>
          <cell r="AI104">
            <v>6002.7528514204832</v>
          </cell>
          <cell r="AJ104">
            <v>36016.517108522901</v>
          </cell>
          <cell r="AK104">
            <v>34481.599999999999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125.33000000000001</v>
          </cell>
          <cell r="AZ104">
            <v>24</v>
          </cell>
          <cell r="BA104">
            <v>15306.12</v>
          </cell>
          <cell r="BB104">
            <v>12244.896000000001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1</v>
          </cell>
          <cell r="BI104">
            <v>1</v>
          </cell>
          <cell r="BJ104">
            <v>0</v>
          </cell>
          <cell r="BO104">
            <v>186187.81310852291</v>
          </cell>
          <cell r="BP104">
            <v>1861.88</v>
          </cell>
          <cell r="BQ104">
            <v>1861.88</v>
          </cell>
          <cell r="BR104">
            <v>182400</v>
          </cell>
          <cell r="BS104">
            <v>2000</v>
          </cell>
          <cell r="BT104">
            <v>0</v>
          </cell>
          <cell r="BU104">
            <v>0</v>
          </cell>
          <cell r="BV104">
            <v>2000</v>
          </cell>
          <cell r="BX104">
            <v>0</v>
          </cell>
          <cell r="BY104">
            <v>0</v>
          </cell>
          <cell r="CA104">
            <v>0</v>
          </cell>
          <cell r="CB104">
            <v>0</v>
          </cell>
          <cell r="CD104">
            <v>180464.0531085229</v>
          </cell>
          <cell r="CE104">
            <v>24204.440000000002</v>
          </cell>
          <cell r="CF104">
            <v>9309.4000000000015</v>
          </cell>
          <cell r="CG104">
            <v>219701.65310852291</v>
          </cell>
          <cell r="CH104" t="str">
            <v>Anosy Avaratra</v>
          </cell>
        </row>
        <row r="105">
          <cell r="A105" t="str">
            <v>AP0205UM</v>
          </cell>
          <cell r="B105" t="str">
            <v>RANDRIATSARAFARAMANGA Henintsoa</v>
          </cell>
          <cell r="C105" t="str">
            <v xml:space="preserve">Agent de qualité </v>
          </cell>
          <cell r="D105" t="str">
            <v>M1</v>
          </cell>
          <cell r="E105" t="str">
            <v>Anosy Avaratra</v>
          </cell>
          <cell r="H105">
            <v>173.33</v>
          </cell>
          <cell r="I105">
            <v>172408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6231.9565895114183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173.33</v>
          </cell>
          <cell r="AZ105">
            <v>30</v>
          </cell>
          <cell r="BA105">
            <v>15306.12</v>
          </cell>
          <cell r="BB105">
            <v>15306.12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1</v>
          </cell>
          <cell r="BJ105">
            <v>0</v>
          </cell>
          <cell r="BO105">
            <v>187714.12</v>
          </cell>
          <cell r="BP105">
            <v>1877.14</v>
          </cell>
          <cell r="BQ105">
            <v>1877.14</v>
          </cell>
          <cell r="BR105">
            <v>183900</v>
          </cell>
          <cell r="BS105">
            <v>2000</v>
          </cell>
          <cell r="BT105">
            <v>0</v>
          </cell>
          <cell r="BU105">
            <v>0</v>
          </cell>
          <cell r="BV105">
            <v>2000</v>
          </cell>
          <cell r="BX105">
            <v>0</v>
          </cell>
          <cell r="BY105">
            <v>0</v>
          </cell>
          <cell r="CA105">
            <v>0</v>
          </cell>
          <cell r="CB105">
            <v>0</v>
          </cell>
          <cell r="CD105">
            <v>181959.83999999997</v>
          </cell>
          <cell r="CE105">
            <v>24402.82</v>
          </cell>
          <cell r="CF105">
            <v>9385.7000000000007</v>
          </cell>
          <cell r="CG105">
            <v>221502.64</v>
          </cell>
          <cell r="CH105" t="str">
            <v>Anosy Avaratra</v>
          </cell>
        </row>
        <row r="106">
          <cell r="A106" t="str">
            <v>AP0209UM</v>
          </cell>
          <cell r="B106" t="str">
            <v>RAKOTOARIVELO Solofo Mampionona Jean Emilien</v>
          </cell>
          <cell r="C106" t="str">
            <v xml:space="preserve">Agent de Production </v>
          </cell>
          <cell r="D106" t="str">
            <v>M1</v>
          </cell>
          <cell r="E106" t="str">
            <v>Anosy Avaratra</v>
          </cell>
          <cell r="H106">
            <v>173.33</v>
          </cell>
          <cell r="I106">
            <v>172408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6180.0398577861151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173.33</v>
          </cell>
          <cell r="AZ106">
            <v>30</v>
          </cell>
          <cell r="BA106">
            <v>15306.12</v>
          </cell>
          <cell r="BB106">
            <v>15306.12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1</v>
          </cell>
          <cell r="BI106">
            <v>1</v>
          </cell>
          <cell r="BJ106">
            <v>0</v>
          </cell>
          <cell r="BO106">
            <v>187714.12</v>
          </cell>
          <cell r="BP106">
            <v>1877.14</v>
          </cell>
          <cell r="BQ106">
            <v>1877.14</v>
          </cell>
          <cell r="BR106">
            <v>183900</v>
          </cell>
          <cell r="BS106">
            <v>2000</v>
          </cell>
          <cell r="BT106">
            <v>1</v>
          </cell>
          <cell r="BU106">
            <v>0</v>
          </cell>
          <cell r="BV106">
            <v>2000</v>
          </cell>
          <cell r="BX106">
            <v>0</v>
          </cell>
          <cell r="BY106">
            <v>0</v>
          </cell>
          <cell r="CA106">
            <v>0</v>
          </cell>
          <cell r="CB106">
            <v>0</v>
          </cell>
          <cell r="CD106">
            <v>181959.83999999997</v>
          </cell>
          <cell r="CE106">
            <v>24402.82</v>
          </cell>
          <cell r="CF106">
            <v>9385.7000000000007</v>
          </cell>
          <cell r="CG106">
            <v>221502.64</v>
          </cell>
          <cell r="CH106" t="str">
            <v>Anosy Avaratra</v>
          </cell>
        </row>
        <row r="107">
          <cell r="A107" t="str">
            <v>AP0210UF</v>
          </cell>
          <cell r="B107" t="str">
            <v>ACHATA Attoumani Laza</v>
          </cell>
          <cell r="C107" t="str">
            <v>Agent de Production</v>
          </cell>
          <cell r="D107" t="str">
            <v>M1</v>
          </cell>
          <cell r="E107" t="str">
            <v>Anosy Avaratra</v>
          </cell>
          <cell r="H107">
            <v>173.33</v>
          </cell>
          <cell r="I107">
            <v>172408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32</v>
          </cell>
          <cell r="AH107">
            <v>4</v>
          </cell>
          <cell r="AI107">
            <v>5759.3552041402681</v>
          </cell>
          <cell r="AJ107">
            <v>23037.420816561073</v>
          </cell>
          <cell r="AK107">
            <v>22987.733333333334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141.33000000000001</v>
          </cell>
          <cell r="AZ107">
            <v>26</v>
          </cell>
          <cell r="BA107">
            <v>15306.12</v>
          </cell>
          <cell r="BB107">
            <v>13265.304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1</v>
          </cell>
          <cell r="BJ107">
            <v>0</v>
          </cell>
          <cell r="BO107">
            <v>185722.99148322773</v>
          </cell>
          <cell r="BP107">
            <v>1857.23</v>
          </cell>
          <cell r="BQ107">
            <v>1857.23</v>
          </cell>
          <cell r="BR107">
            <v>182000</v>
          </cell>
          <cell r="BS107">
            <v>2000</v>
          </cell>
          <cell r="BT107">
            <v>0</v>
          </cell>
          <cell r="BU107">
            <v>0</v>
          </cell>
          <cell r="BV107">
            <v>2000</v>
          </cell>
          <cell r="BX107">
            <v>0</v>
          </cell>
          <cell r="BY107">
            <v>0</v>
          </cell>
          <cell r="CA107">
            <v>0</v>
          </cell>
          <cell r="CB107">
            <v>0</v>
          </cell>
          <cell r="CD107">
            <v>180008.53148322771</v>
          </cell>
          <cell r="CE107">
            <v>24143.99</v>
          </cell>
          <cell r="CF107">
            <v>9286.15</v>
          </cell>
          <cell r="CG107">
            <v>219153.13148322771</v>
          </cell>
          <cell r="CH107" t="str">
            <v>Anosy Avaratra</v>
          </cell>
        </row>
        <row r="108">
          <cell r="A108" t="str">
            <v>AP0216UM</v>
          </cell>
          <cell r="B108" t="str">
            <v>RAKOTOMALALANIRINA Andrianaverina Zamany Imanoela</v>
          </cell>
          <cell r="C108" t="str">
            <v xml:space="preserve">Agent de Production </v>
          </cell>
          <cell r="D108" t="str">
            <v>M1</v>
          </cell>
          <cell r="E108" t="str">
            <v>Anosy Avaratra</v>
          </cell>
          <cell r="H108">
            <v>173.33</v>
          </cell>
          <cell r="I108">
            <v>172408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56</v>
          </cell>
          <cell r="AH108">
            <v>7</v>
          </cell>
          <cell r="AI108">
            <v>6193.6787219661219</v>
          </cell>
          <cell r="AJ108">
            <v>43355.751053762855</v>
          </cell>
          <cell r="AK108">
            <v>40228.533333333333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117.33000000000001</v>
          </cell>
          <cell r="AZ108">
            <v>23</v>
          </cell>
          <cell r="BA108">
            <v>15306.12</v>
          </cell>
          <cell r="BB108">
            <v>11734.692000000001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1</v>
          </cell>
          <cell r="BI108">
            <v>1</v>
          </cell>
          <cell r="BJ108">
            <v>0</v>
          </cell>
          <cell r="BO108">
            <v>187269.90972042954</v>
          </cell>
          <cell r="BP108">
            <v>1872.7</v>
          </cell>
          <cell r="BQ108">
            <v>1872.7</v>
          </cell>
          <cell r="BR108">
            <v>183500</v>
          </cell>
          <cell r="BS108">
            <v>2000</v>
          </cell>
          <cell r="BT108">
            <v>0</v>
          </cell>
          <cell r="BU108">
            <v>0</v>
          </cell>
          <cell r="BV108">
            <v>2000</v>
          </cell>
          <cell r="BX108">
            <v>0</v>
          </cell>
          <cell r="BY108">
            <v>0</v>
          </cell>
          <cell r="CA108">
            <v>0</v>
          </cell>
          <cell r="CB108">
            <v>0</v>
          </cell>
          <cell r="CD108">
            <v>181524.50972042952</v>
          </cell>
          <cell r="CE108">
            <v>24345.100000000002</v>
          </cell>
          <cell r="CF108">
            <v>9363.5</v>
          </cell>
          <cell r="CG108">
            <v>220978.50972042955</v>
          </cell>
          <cell r="CH108" t="str">
            <v>Anosy Avaratra</v>
          </cell>
        </row>
        <row r="109">
          <cell r="A109" t="str">
            <v>AP0221UM</v>
          </cell>
          <cell r="B109" t="str">
            <v>AMBININTSOA Jouet Solofo Malala</v>
          </cell>
          <cell r="C109" t="str">
            <v xml:space="preserve">Agent de Production </v>
          </cell>
          <cell r="D109" t="str">
            <v>M1</v>
          </cell>
          <cell r="E109" t="str">
            <v>Anosy Avaratra</v>
          </cell>
          <cell r="H109">
            <v>173.33</v>
          </cell>
          <cell r="I109">
            <v>172408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88</v>
          </cell>
          <cell r="AH109">
            <v>11</v>
          </cell>
          <cell r="AI109">
            <v>6346.6884057833704</v>
          </cell>
          <cell r="AJ109">
            <v>69813.572463617078</v>
          </cell>
          <cell r="AK109">
            <v>63216.26666666667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85.330000000000013</v>
          </cell>
          <cell r="AZ109">
            <v>19</v>
          </cell>
          <cell r="BA109">
            <v>15306.12</v>
          </cell>
          <cell r="BB109">
            <v>9693.8760000000002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1</v>
          </cell>
          <cell r="BI109">
            <v>1</v>
          </cell>
          <cell r="BJ109">
            <v>0</v>
          </cell>
          <cell r="BO109">
            <v>188699.1817969504</v>
          </cell>
          <cell r="BP109">
            <v>1886.99</v>
          </cell>
          <cell r="BQ109">
            <v>1886.99</v>
          </cell>
          <cell r="BR109">
            <v>184900</v>
          </cell>
          <cell r="BS109">
            <v>2000</v>
          </cell>
          <cell r="BT109">
            <v>0</v>
          </cell>
          <cell r="BU109">
            <v>0</v>
          </cell>
          <cell r="BV109">
            <v>2000</v>
          </cell>
          <cell r="BX109">
            <v>0</v>
          </cell>
          <cell r="BY109">
            <v>0</v>
          </cell>
          <cell r="CA109">
            <v>0</v>
          </cell>
          <cell r="CB109">
            <v>0</v>
          </cell>
          <cell r="CD109">
            <v>182925.20179695042</v>
          </cell>
          <cell r="CE109">
            <v>24530.87</v>
          </cell>
          <cell r="CF109">
            <v>9434.9500000000007</v>
          </cell>
          <cell r="CG109">
            <v>222665.00179695041</v>
          </cell>
          <cell r="CH109" t="str">
            <v>Anosy Avaratra</v>
          </cell>
        </row>
        <row r="110">
          <cell r="A110" t="str">
            <v>AP0225UF</v>
          </cell>
          <cell r="B110" t="str">
            <v>VOAJANAHARY Farasoa Sylvia</v>
          </cell>
          <cell r="C110" t="str">
            <v xml:space="preserve">Agent de Production </v>
          </cell>
          <cell r="D110" t="str">
            <v>M1</v>
          </cell>
          <cell r="E110" t="str">
            <v>Anosy Avaratra</v>
          </cell>
          <cell r="H110">
            <v>173.33</v>
          </cell>
          <cell r="I110">
            <v>172408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48</v>
          </cell>
          <cell r="AH110">
            <v>6</v>
          </cell>
          <cell r="AI110">
            <v>6092.3905849610992</v>
          </cell>
          <cell r="AJ110">
            <v>36554.343509766593</v>
          </cell>
          <cell r="AK110">
            <v>34481.599999999999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125.33000000000001</v>
          </cell>
          <cell r="AZ110">
            <v>24</v>
          </cell>
          <cell r="BA110">
            <v>15306.12</v>
          </cell>
          <cell r="BB110">
            <v>12244.896000000001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1</v>
          </cell>
          <cell r="BI110">
            <v>1</v>
          </cell>
          <cell r="BJ110">
            <v>0</v>
          </cell>
          <cell r="BO110">
            <v>186725.6395097666</v>
          </cell>
          <cell r="BP110">
            <v>1867.26</v>
          </cell>
          <cell r="BQ110">
            <v>1867.26</v>
          </cell>
          <cell r="BR110">
            <v>182900</v>
          </cell>
          <cell r="BS110">
            <v>2000</v>
          </cell>
          <cell r="BT110">
            <v>0</v>
          </cell>
          <cell r="BU110">
            <v>0</v>
          </cell>
          <cell r="BV110">
            <v>2000</v>
          </cell>
          <cell r="BX110">
            <v>0</v>
          </cell>
          <cell r="BY110">
            <v>0</v>
          </cell>
          <cell r="CA110">
            <v>0</v>
          </cell>
          <cell r="CB110">
            <v>0</v>
          </cell>
          <cell r="CD110">
            <v>180991.11950976658</v>
          </cell>
          <cell r="CE110">
            <v>24274.38</v>
          </cell>
          <cell r="CF110">
            <v>9336.2999999999993</v>
          </cell>
          <cell r="CG110">
            <v>220336.31950976659</v>
          </cell>
          <cell r="CH110" t="str">
            <v>Anosy Avaratra</v>
          </cell>
        </row>
        <row r="111">
          <cell r="A111" t="str">
            <v>AP0226UM</v>
          </cell>
          <cell r="B111" t="str">
            <v>RAKOTONANDRASANA Tanjoniaina</v>
          </cell>
          <cell r="C111" t="str">
            <v xml:space="preserve">Agent de Production </v>
          </cell>
          <cell r="D111" t="str">
            <v>M1</v>
          </cell>
          <cell r="E111" t="str">
            <v>Anosy Avaratra</v>
          </cell>
          <cell r="H111">
            <v>173.33</v>
          </cell>
          <cell r="I111">
            <v>172408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32</v>
          </cell>
          <cell r="AH111">
            <v>4</v>
          </cell>
          <cell r="AI111">
            <v>5871.0642853854333</v>
          </cell>
          <cell r="AJ111">
            <v>23484.257141541733</v>
          </cell>
          <cell r="AK111">
            <v>22987.733333333334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141.33000000000001</v>
          </cell>
          <cell r="AZ111">
            <v>26</v>
          </cell>
          <cell r="BA111">
            <v>15306.12</v>
          </cell>
          <cell r="BB111">
            <v>13265.304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1</v>
          </cell>
          <cell r="BI111">
            <v>1</v>
          </cell>
          <cell r="BJ111">
            <v>0</v>
          </cell>
          <cell r="BO111">
            <v>186169.82780820841</v>
          </cell>
          <cell r="BP111">
            <v>1861.7</v>
          </cell>
          <cell r="BQ111">
            <v>1861.7</v>
          </cell>
          <cell r="BR111">
            <v>182400</v>
          </cell>
          <cell r="BS111">
            <v>2000</v>
          </cell>
          <cell r="BT111">
            <v>0</v>
          </cell>
          <cell r="BU111">
            <v>0</v>
          </cell>
          <cell r="BV111">
            <v>2000</v>
          </cell>
          <cell r="BX111">
            <v>0</v>
          </cell>
          <cell r="BY111">
            <v>0</v>
          </cell>
          <cell r="CA111">
            <v>0</v>
          </cell>
          <cell r="CB111">
            <v>0</v>
          </cell>
          <cell r="CD111">
            <v>180446.42780820839</v>
          </cell>
          <cell r="CE111">
            <v>24202.100000000002</v>
          </cell>
          <cell r="CF111">
            <v>9308.5</v>
          </cell>
          <cell r="CG111">
            <v>219680.42780820842</v>
          </cell>
          <cell r="CH111" t="str">
            <v>Anosy Avaratra</v>
          </cell>
        </row>
        <row r="112">
          <cell r="A112" t="str">
            <v>AP0227UM</v>
          </cell>
          <cell r="B112" t="str">
            <v>RANDRIANANTENAINA Rado Jean Fredy</v>
          </cell>
          <cell r="C112" t="str">
            <v xml:space="preserve">Agent de Production </v>
          </cell>
          <cell r="D112" t="str">
            <v>M1</v>
          </cell>
          <cell r="E112" t="str">
            <v>Anosy Avaratra</v>
          </cell>
          <cell r="H112">
            <v>173.33</v>
          </cell>
          <cell r="I112">
            <v>172408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32</v>
          </cell>
          <cell r="AH112">
            <v>4</v>
          </cell>
          <cell r="AI112">
            <v>6357.0955897826907</v>
          </cell>
          <cell r="AJ112">
            <v>25428.382359130763</v>
          </cell>
          <cell r="AK112">
            <v>22987.733333333334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141.33000000000001</v>
          </cell>
          <cell r="AZ112">
            <v>26</v>
          </cell>
          <cell r="BA112">
            <v>15306.12</v>
          </cell>
          <cell r="BB112">
            <v>13265.304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1</v>
          </cell>
          <cell r="BI112">
            <v>1</v>
          </cell>
          <cell r="BJ112">
            <v>0</v>
          </cell>
          <cell r="BO112">
            <v>188113.95302579744</v>
          </cell>
          <cell r="BP112">
            <v>1881.14</v>
          </cell>
          <cell r="BQ112">
            <v>1881.14</v>
          </cell>
          <cell r="BR112">
            <v>184300</v>
          </cell>
          <cell r="BS112">
            <v>2000</v>
          </cell>
          <cell r="BT112">
            <v>0</v>
          </cell>
          <cell r="BU112">
            <v>0</v>
          </cell>
          <cell r="BV112">
            <v>2000</v>
          </cell>
          <cell r="BX112">
            <v>0</v>
          </cell>
          <cell r="BY112">
            <v>0</v>
          </cell>
          <cell r="CA112">
            <v>0</v>
          </cell>
          <cell r="CB112">
            <v>0</v>
          </cell>
          <cell r="CD112">
            <v>182351.67302579741</v>
          </cell>
          <cell r="CE112">
            <v>24454.82</v>
          </cell>
          <cell r="CF112">
            <v>9405.7000000000007</v>
          </cell>
          <cell r="CG112">
            <v>221974.47302579746</v>
          </cell>
          <cell r="CH112" t="str">
            <v>Anosy Avaratra</v>
          </cell>
        </row>
        <row r="113">
          <cell r="A113" t="str">
            <v>AP0229UM</v>
          </cell>
          <cell r="B113" t="str">
            <v>ANDRIAMIHARIMAMY Jérémie Michael</v>
          </cell>
          <cell r="C113" t="str">
            <v xml:space="preserve">Agent de Production </v>
          </cell>
          <cell r="D113" t="str">
            <v>M1</v>
          </cell>
          <cell r="E113" t="str">
            <v>Anosy Avaratra</v>
          </cell>
          <cell r="H113">
            <v>173.33</v>
          </cell>
          <cell r="I113">
            <v>172408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32</v>
          </cell>
          <cell r="AH113">
            <v>4</v>
          </cell>
          <cell r="AI113">
            <v>5911.7604058605548</v>
          </cell>
          <cell r="AJ113">
            <v>23647.041623442219</v>
          </cell>
          <cell r="AK113">
            <v>22987.733333333334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141.33000000000001</v>
          </cell>
          <cell r="AZ113">
            <v>26</v>
          </cell>
          <cell r="BA113">
            <v>15306.12</v>
          </cell>
          <cell r="BB113">
            <v>13265.304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1</v>
          </cell>
          <cell r="BI113">
            <v>1</v>
          </cell>
          <cell r="BJ113">
            <v>0</v>
          </cell>
          <cell r="BO113">
            <v>186332.6122901089</v>
          </cell>
          <cell r="BP113">
            <v>1863.33</v>
          </cell>
          <cell r="BQ113">
            <v>1863.33</v>
          </cell>
          <cell r="BR113">
            <v>182600</v>
          </cell>
          <cell r="BS113">
            <v>2000</v>
          </cell>
          <cell r="BT113">
            <v>0</v>
          </cell>
          <cell r="BU113">
            <v>0</v>
          </cell>
          <cell r="BV113">
            <v>2000</v>
          </cell>
          <cell r="BX113">
            <v>0</v>
          </cell>
          <cell r="BY113">
            <v>0</v>
          </cell>
          <cell r="CA113">
            <v>0</v>
          </cell>
          <cell r="CB113">
            <v>0</v>
          </cell>
          <cell r="CD113">
            <v>180605.95229010892</v>
          </cell>
          <cell r="CE113">
            <v>24223.29</v>
          </cell>
          <cell r="CF113">
            <v>9316.65</v>
          </cell>
          <cell r="CG113">
            <v>219872.5522901089</v>
          </cell>
          <cell r="CH113" t="str">
            <v>Anosy Avaratra</v>
          </cell>
        </row>
        <row r="114">
          <cell r="A114" t="str">
            <v>AP0230UM</v>
          </cell>
          <cell r="B114" t="str">
            <v>RANDRIAMAROZAKA Fred</v>
          </cell>
          <cell r="C114" t="str">
            <v xml:space="preserve">Agent de Production </v>
          </cell>
          <cell r="D114" t="str">
            <v>M1</v>
          </cell>
          <cell r="E114" t="str">
            <v>Anosy Avaratra</v>
          </cell>
          <cell r="H114">
            <v>173.33</v>
          </cell>
          <cell r="I114">
            <v>172408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56</v>
          </cell>
          <cell r="AH114">
            <v>7</v>
          </cell>
          <cell r="AI114">
            <v>6098.9872471638091</v>
          </cell>
          <cell r="AJ114">
            <v>42692.910730146665</v>
          </cell>
          <cell r="AK114">
            <v>40228.533333333333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117.33000000000001</v>
          </cell>
          <cell r="AZ114">
            <v>23</v>
          </cell>
          <cell r="BA114">
            <v>15306.12</v>
          </cell>
          <cell r="BB114">
            <v>11734.692000000001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1</v>
          </cell>
          <cell r="BI114">
            <v>1</v>
          </cell>
          <cell r="BJ114">
            <v>0</v>
          </cell>
          <cell r="BO114">
            <v>186607.06939681334</v>
          </cell>
          <cell r="BP114">
            <v>1866.07</v>
          </cell>
          <cell r="BQ114">
            <v>1866.07</v>
          </cell>
          <cell r="BR114">
            <v>182800</v>
          </cell>
          <cell r="BS114">
            <v>2000</v>
          </cell>
          <cell r="BT114">
            <v>0</v>
          </cell>
          <cell r="BU114">
            <v>0</v>
          </cell>
          <cell r="BV114">
            <v>2000</v>
          </cell>
          <cell r="BX114">
            <v>0</v>
          </cell>
          <cell r="BY114">
            <v>0</v>
          </cell>
          <cell r="CA114">
            <v>0</v>
          </cell>
          <cell r="CB114">
            <v>0</v>
          </cell>
          <cell r="CD114">
            <v>180874.92939681333</v>
          </cell>
          <cell r="CE114">
            <v>24258.91</v>
          </cell>
          <cell r="CF114">
            <v>9330.35</v>
          </cell>
          <cell r="CG114">
            <v>220196.32939681335</v>
          </cell>
          <cell r="CH114" t="str">
            <v>Anosy Avaratra</v>
          </cell>
        </row>
        <row r="115">
          <cell r="A115" t="str">
            <v>AP0232UM</v>
          </cell>
          <cell r="B115" t="str">
            <v>ANDRIANJAFY Finaritra Mamitiana</v>
          </cell>
          <cell r="C115" t="str">
            <v xml:space="preserve">Agent de Production </v>
          </cell>
          <cell r="D115" t="str">
            <v>M2</v>
          </cell>
          <cell r="E115" t="str">
            <v>Anosy Avaratra</v>
          </cell>
          <cell r="H115">
            <v>173.33</v>
          </cell>
          <cell r="I115">
            <v>168645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6340.6546151736857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173.33</v>
          </cell>
          <cell r="AZ115">
            <v>30</v>
          </cell>
          <cell r="BA115">
            <v>15306.12</v>
          </cell>
          <cell r="BB115">
            <v>15306.12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1</v>
          </cell>
          <cell r="BI115">
            <v>1</v>
          </cell>
          <cell r="BJ115">
            <v>0</v>
          </cell>
          <cell r="BO115">
            <v>183951.12</v>
          </cell>
          <cell r="BP115">
            <v>1839.51</v>
          </cell>
          <cell r="BQ115">
            <v>1839.51</v>
          </cell>
          <cell r="BR115">
            <v>180200</v>
          </cell>
          <cell r="BS115">
            <v>2000</v>
          </cell>
          <cell r="BT115">
            <v>0</v>
          </cell>
          <cell r="BU115">
            <v>0</v>
          </cell>
          <cell r="BV115">
            <v>2000</v>
          </cell>
          <cell r="BX115">
            <v>0</v>
          </cell>
          <cell r="BY115">
            <v>0</v>
          </cell>
          <cell r="CA115">
            <v>0</v>
          </cell>
          <cell r="CB115">
            <v>0</v>
          </cell>
          <cell r="CD115">
            <v>178272.09999999998</v>
          </cell>
          <cell r="CE115">
            <v>23913.63</v>
          </cell>
          <cell r="CF115">
            <v>9197.5499999999993</v>
          </cell>
          <cell r="CG115">
            <v>217062.3</v>
          </cell>
          <cell r="CH115" t="str">
            <v>Anosy Avaratra</v>
          </cell>
        </row>
        <row r="116">
          <cell r="A116" t="str">
            <v>AP0235UM</v>
          </cell>
          <cell r="B116" t="str">
            <v>RANDRIANANDRASANA Christophe Jean Patrick</v>
          </cell>
          <cell r="C116" t="str">
            <v xml:space="preserve">Agent de Production </v>
          </cell>
          <cell r="D116" t="str">
            <v>M2</v>
          </cell>
          <cell r="E116" t="str">
            <v>Anosy Avaratra</v>
          </cell>
          <cell r="H116">
            <v>173.33</v>
          </cell>
          <cell r="I116">
            <v>168645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48</v>
          </cell>
          <cell r="AH116">
            <v>6</v>
          </cell>
          <cell r="AI116">
            <v>6001.9636792432402</v>
          </cell>
          <cell r="AJ116">
            <v>36011.782075459443</v>
          </cell>
          <cell r="AK116">
            <v>33729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125.33000000000001</v>
          </cell>
          <cell r="AZ116">
            <v>24</v>
          </cell>
          <cell r="BA116">
            <v>15306.12</v>
          </cell>
          <cell r="BB116">
            <v>12244.896000000001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1</v>
          </cell>
          <cell r="BI116">
            <v>1</v>
          </cell>
          <cell r="BJ116">
            <v>0</v>
          </cell>
          <cell r="BO116">
            <v>183172.67807545944</v>
          </cell>
          <cell r="BP116">
            <v>1831.73</v>
          </cell>
          <cell r="BQ116">
            <v>1831.73</v>
          </cell>
          <cell r="BR116">
            <v>179500</v>
          </cell>
          <cell r="BS116">
            <v>2000</v>
          </cell>
          <cell r="BT116">
            <v>0</v>
          </cell>
          <cell r="BU116">
            <v>0</v>
          </cell>
          <cell r="BV116">
            <v>2000</v>
          </cell>
          <cell r="BX116">
            <v>0</v>
          </cell>
          <cell r="BY116">
            <v>0</v>
          </cell>
          <cell r="CA116">
            <v>0</v>
          </cell>
          <cell r="CB116">
            <v>0</v>
          </cell>
          <cell r="CD116">
            <v>177509.21807545942</v>
          </cell>
          <cell r="CE116">
            <v>23812.49</v>
          </cell>
          <cell r="CF116">
            <v>9158.65</v>
          </cell>
          <cell r="CG116">
            <v>216143.81807545942</v>
          </cell>
          <cell r="CH116" t="str">
            <v>Anosy Avaratra</v>
          </cell>
        </row>
        <row r="117">
          <cell r="A117" t="str">
            <v>AP0239UM</v>
          </cell>
          <cell r="B117" t="str">
            <v>RAZAFINDRAKOTO Samoelinaina Christian</v>
          </cell>
          <cell r="C117" t="str">
            <v xml:space="preserve">Agent de Production </v>
          </cell>
          <cell r="D117" t="str">
            <v>M2</v>
          </cell>
          <cell r="E117" t="str">
            <v>Anosy Avaratra</v>
          </cell>
          <cell r="H117">
            <v>173.33</v>
          </cell>
          <cell r="I117">
            <v>168645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48</v>
          </cell>
          <cell r="AH117">
            <v>6</v>
          </cell>
          <cell r="AI117">
            <v>6421.8497748425852</v>
          </cell>
          <cell r="AJ117">
            <v>38531.098649055508</v>
          </cell>
          <cell r="AK117">
            <v>33729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125.33000000000001</v>
          </cell>
          <cell r="AZ117">
            <v>24</v>
          </cell>
          <cell r="BA117">
            <v>15306.12</v>
          </cell>
          <cell r="BB117">
            <v>12244.896000000001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1</v>
          </cell>
          <cell r="BI117">
            <v>1</v>
          </cell>
          <cell r="BJ117">
            <v>0</v>
          </cell>
          <cell r="BO117">
            <v>185691.99464905553</v>
          </cell>
          <cell r="BP117">
            <v>1856.92</v>
          </cell>
          <cell r="BQ117">
            <v>1856.92</v>
          </cell>
          <cell r="BR117">
            <v>181900</v>
          </cell>
          <cell r="BS117">
            <v>2000</v>
          </cell>
          <cell r="BT117">
            <v>0</v>
          </cell>
          <cell r="BU117">
            <v>0</v>
          </cell>
          <cell r="BV117">
            <v>2000</v>
          </cell>
          <cell r="BX117">
            <v>0</v>
          </cell>
          <cell r="BY117">
            <v>0</v>
          </cell>
          <cell r="CA117">
            <v>0</v>
          </cell>
          <cell r="CB117">
            <v>0</v>
          </cell>
          <cell r="CD117">
            <v>179978.1546490555</v>
          </cell>
          <cell r="CE117">
            <v>24139.96</v>
          </cell>
          <cell r="CF117">
            <v>9284.6</v>
          </cell>
          <cell r="CG117">
            <v>219116.55464905553</v>
          </cell>
          <cell r="CH117" t="str">
            <v>Anosy Avaratra</v>
          </cell>
        </row>
        <row r="118">
          <cell r="A118" t="str">
            <v>AP0244UF</v>
          </cell>
          <cell r="B118" t="str">
            <v>RANDRIAMANAJARA  Safidilalao Marie Dieu Donnée</v>
          </cell>
          <cell r="C118" t="str">
            <v>Agent de production</v>
          </cell>
          <cell r="D118" t="str">
            <v>M2</v>
          </cell>
          <cell r="E118" t="str">
            <v>Anosy Avaratra</v>
          </cell>
          <cell r="H118">
            <v>173.33</v>
          </cell>
          <cell r="I118">
            <v>168645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48</v>
          </cell>
          <cell r="AH118">
            <v>6</v>
          </cell>
          <cell r="AI118">
            <v>5916.268384129924</v>
          </cell>
          <cell r="AJ118">
            <v>35497.610304779548</v>
          </cell>
          <cell r="AK118">
            <v>33729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125.33000000000001</v>
          </cell>
          <cell r="AZ118">
            <v>24</v>
          </cell>
          <cell r="BA118">
            <v>15306.12</v>
          </cell>
          <cell r="BB118">
            <v>12244.896000000001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1</v>
          </cell>
          <cell r="BJ118">
            <v>0</v>
          </cell>
          <cell r="BO118">
            <v>182658.50630477956</v>
          </cell>
          <cell r="BP118">
            <v>1826.59</v>
          </cell>
          <cell r="BQ118">
            <v>1826.59</v>
          </cell>
          <cell r="BR118">
            <v>179000</v>
          </cell>
          <cell r="BS118">
            <v>2000</v>
          </cell>
          <cell r="BT118">
            <v>0</v>
          </cell>
          <cell r="BU118">
            <v>0</v>
          </cell>
          <cell r="BV118">
            <v>2000</v>
          </cell>
          <cell r="BX118">
            <v>0</v>
          </cell>
          <cell r="BY118">
            <v>0</v>
          </cell>
          <cell r="CA118">
            <v>0</v>
          </cell>
          <cell r="CB118">
            <v>0</v>
          </cell>
          <cell r="CD118">
            <v>177005.32630477956</v>
          </cell>
          <cell r="CE118">
            <v>23745.67</v>
          </cell>
          <cell r="CF118">
            <v>9132.9499999999989</v>
          </cell>
          <cell r="CG118">
            <v>215537.12630477955</v>
          </cell>
          <cell r="CH118" t="str">
            <v>Anosy Avaratra</v>
          </cell>
        </row>
        <row r="119">
          <cell r="A119" t="str">
            <v>AP0251UM</v>
          </cell>
          <cell r="B119" t="str">
            <v>RANDRIANARISON Lantoniaina José</v>
          </cell>
          <cell r="C119" t="str">
            <v>Agent de production</v>
          </cell>
          <cell r="D119" t="str">
            <v>M2</v>
          </cell>
          <cell r="E119" t="str">
            <v>Anosy Avaratra</v>
          </cell>
          <cell r="H119">
            <v>173.33</v>
          </cell>
          <cell r="I119">
            <v>168645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6216.5151769559443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173.33</v>
          </cell>
          <cell r="AZ119">
            <v>30</v>
          </cell>
          <cell r="BA119">
            <v>15306.12</v>
          </cell>
          <cell r="BB119">
            <v>15306.12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1</v>
          </cell>
          <cell r="BJ119">
            <v>0</v>
          </cell>
          <cell r="BO119">
            <v>183951.12</v>
          </cell>
          <cell r="BP119">
            <v>1839.51</v>
          </cell>
          <cell r="BQ119">
            <v>1839.51</v>
          </cell>
          <cell r="BR119">
            <v>180200</v>
          </cell>
          <cell r="BS119">
            <v>2000</v>
          </cell>
          <cell r="BT119">
            <v>0</v>
          </cell>
          <cell r="BU119">
            <v>0</v>
          </cell>
          <cell r="BV119">
            <v>2000</v>
          </cell>
          <cell r="BX119">
            <v>0</v>
          </cell>
          <cell r="BY119">
            <v>0</v>
          </cell>
          <cell r="CA119">
            <v>0</v>
          </cell>
          <cell r="CB119">
            <v>0</v>
          </cell>
          <cell r="CD119">
            <v>178272.09999999998</v>
          </cell>
          <cell r="CE119">
            <v>23913.63</v>
          </cell>
          <cell r="CF119">
            <v>9197.5499999999993</v>
          </cell>
          <cell r="CG119">
            <v>217062.3</v>
          </cell>
          <cell r="CH119" t="str">
            <v>Anosy Avaratra</v>
          </cell>
        </row>
        <row r="120">
          <cell r="A120" t="str">
            <v>AP0252UM</v>
          </cell>
          <cell r="B120" t="str">
            <v>RANDRIANANTENAINA Jean Jacques</v>
          </cell>
          <cell r="C120" t="str">
            <v>Agent de production</v>
          </cell>
          <cell r="D120" t="str">
            <v>M2</v>
          </cell>
          <cell r="E120" t="str">
            <v>Anosy Avaratra</v>
          </cell>
          <cell r="H120">
            <v>173.33</v>
          </cell>
          <cell r="I120">
            <v>168645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32</v>
          </cell>
          <cell r="AH120">
            <v>4</v>
          </cell>
          <cell r="AI120">
            <v>6200.6911459988451</v>
          </cell>
          <cell r="AJ120">
            <v>24802.76458399538</v>
          </cell>
          <cell r="AK120">
            <v>22486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141.33000000000001</v>
          </cell>
          <cell r="AZ120">
            <v>26</v>
          </cell>
          <cell r="BA120">
            <v>15306.12</v>
          </cell>
          <cell r="BB120">
            <v>13265.304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1</v>
          </cell>
          <cell r="BI120">
            <v>1</v>
          </cell>
          <cell r="BJ120">
            <v>0</v>
          </cell>
          <cell r="BO120">
            <v>184227.06858399539</v>
          </cell>
          <cell r="BP120">
            <v>1842.27</v>
          </cell>
          <cell r="BQ120">
            <v>1842.27</v>
          </cell>
          <cell r="BR120">
            <v>180500</v>
          </cell>
          <cell r="BS120">
            <v>2000</v>
          </cell>
          <cell r="BT120">
            <v>0</v>
          </cell>
          <cell r="BU120">
            <v>0</v>
          </cell>
          <cell r="BV120">
            <v>2000</v>
          </cell>
          <cell r="BX120">
            <v>0</v>
          </cell>
          <cell r="BY120">
            <v>0</v>
          </cell>
          <cell r="CA120">
            <v>0</v>
          </cell>
          <cell r="CB120">
            <v>0</v>
          </cell>
          <cell r="CD120">
            <v>178542.52858399542</v>
          </cell>
          <cell r="CE120">
            <v>23949.51</v>
          </cell>
          <cell r="CF120">
            <v>9211.35</v>
          </cell>
          <cell r="CG120">
            <v>217387.92858399541</v>
          </cell>
          <cell r="CH120" t="str">
            <v>Anosy Avaratra</v>
          </cell>
        </row>
        <row r="121">
          <cell r="A121" t="str">
            <v>AP0254UM</v>
          </cell>
          <cell r="B121" t="str">
            <v>RABETSIMANDRATO Solofoniaina Mamy tolotra Fidèle</v>
          </cell>
          <cell r="C121" t="str">
            <v>Agent de production</v>
          </cell>
          <cell r="D121" t="str">
            <v>M1</v>
          </cell>
          <cell r="E121" t="str">
            <v>Anosy Avaratra</v>
          </cell>
          <cell r="H121">
            <v>173.33</v>
          </cell>
          <cell r="I121">
            <v>168019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48</v>
          </cell>
          <cell r="AH121">
            <v>6</v>
          </cell>
          <cell r="AI121">
            <v>5778.8785029325845</v>
          </cell>
          <cell r="AJ121">
            <v>34673.271017595507</v>
          </cell>
          <cell r="AK121">
            <v>33603.800000000003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125.33000000000001</v>
          </cell>
          <cell r="AZ121">
            <v>24</v>
          </cell>
          <cell r="BA121">
            <v>15306.12</v>
          </cell>
          <cell r="BB121">
            <v>12244.896000000001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1</v>
          </cell>
          <cell r="BI121">
            <v>1</v>
          </cell>
          <cell r="BJ121">
            <v>0</v>
          </cell>
          <cell r="BO121">
            <v>181333.3670175955</v>
          </cell>
          <cell r="BP121">
            <v>1813.33</v>
          </cell>
          <cell r="BQ121">
            <v>1813.33</v>
          </cell>
          <cell r="BR121">
            <v>177700</v>
          </cell>
          <cell r="BS121">
            <v>2000</v>
          </cell>
          <cell r="BT121">
            <v>0</v>
          </cell>
          <cell r="BU121">
            <v>0</v>
          </cell>
          <cell r="BV121">
            <v>2000</v>
          </cell>
          <cell r="BX121">
            <v>0</v>
          </cell>
          <cell r="BY121">
            <v>0</v>
          </cell>
          <cell r="CA121">
            <v>0</v>
          </cell>
          <cell r="CB121">
            <v>0</v>
          </cell>
          <cell r="CD121">
            <v>175706.70701759553</v>
          </cell>
          <cell r="CE121">
            <v>23573.29</v>
          </cell>
          <cell r="CF121">
            <v>9066.65</v>
          </cell>
          <cell r="CG121">
            <v>213973.30701759551</v>
          </cell>
          <cell r="CH121" t="str">
            <v>Anosy Avaratra</v>
          </cell>
        </row>
        <row r="122">
          <cell r="A122" t="str">
            <v>AP0259UF</v>
          </cell>
          <cell r="B122" t="str">
            <v>RAZAIARISOA Rosa</v>
          </cell>
          <cell r="C122" t="str">
            <v>Agent de production</v>
          </cell>
          <cell r="D122" t="str">
            <v>M1</v>
          </cell>
          <cell r="E122" t="str">
            <v>Anosy Avaratra</v>
          </cell>
          <cell r="H122">
            <v>173.33</v>
          </cell>
          <cell r="I122">
            <v>168019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5327.6353330732563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63.554333333333339</v>
          </cell>
          <cell r="AW122">
            <v>11</v>
          </cell>
          <cell r="AX122">
            <v>30803.483333333334</v>
          </cell>
          <cell r="AY122">
            <v>109.77566666666667</v>
          </cell>
          <cell r="AZ122">
            <v>19</v>
          </cell>
          <cell r="BA122">
            <v>15306.12</v>
          </cell>
          <cell r="BB122">
            <v>9693.8760000000002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1</v>
          </cell>
          <cell r="BI122">
            <v>1</v>
          </cell>
          <cell r="BJ122">
            <v>0</v>
          </cell>
          <cell r="BO122">
            <v>146909.39266666665</v>
          </cell>
          <cell r="BP122">
            <v>1469.09</v>
          </cell>
          <cell r="BQ122">
            <v>1469.09</v>
          </cell>
          <cell r="BR122">
            <v>143900</v>
          </cell>
          <cell r="BS122">
            <v>2000</v>
          </cell>
          <cell r="BT122">
            <v>0</v>
          </cell>
          <cell r="BU122">
            <v>0</v>
          </cell>
          <cell r="BV122">
            <v>2000</v>
          </cell>
          <cell r="BX122">
            <v>0</v>
          </cell>
          <cell r="BY122">
            <v>0</v>
          </cell>
          <cell r="CA122">
            <v>0</v>
          </cell>
          <cell r="CB122">
            <v>0</v>
          </cell>
          <cell r="CD122">
            <v>141971.21266666666</v>
          </cell>
          <cell r="CE122">
            <v>19098.169999999998</v>
          </cell>
          <cell r="CF122">
            <v>7345.45</v>
          </cell>
          <cell r="CG122">
            <v>173353.01266666665</v>
          </cell>
          <cell r="CH122" t="str">
            <v>Anosy Avaratra</v>
          </cell>
        </row>
        <row r="123">
          <cell r="A123" t="str">
            <v>AP0260UF</v>
          </cell>
          <cell r="B123" t="str">
            <v>RAVELOARISOA Todisoa Hortense</v>
          </cell>
          <cell r="C123" t="str">
            <v>Agent de production</v>
          </cell>
          <cell r="D123" t="str">
            <v>M1</v>
          </cell>
          <cell r="E123" t="str">
            <v>Anosy Avaratra</v>
          </cell>
          <cell r="H123">
            <v>173.33</v>
          </cell>
          <cell r="I123">
            <v>168019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5959.266742282528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173.33</v>
          </cell>
          <cell r="AZ123">
            <v>30</v>
          </cell>
          <cell r="BA123">
            <v>15306.12</v>
          </cell>
          <cell r="BB123">
            <v>15306.12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O123">
            <v>183325.12</v>
          </cell>
          <cell r="BP123">
            <v>1833.25</v>
          </cell>
          <cell r="BQ123">
            <v>1833.25</v>
          </cell>
          <cell r="BR123">
            <v>179600</v>
          </cell>
          <cell r="BS123">
            <v>2000</v>
          </cell>
          <cell r="BT123">
            <v>1</v>
          </cell>
          <cell r="BU123">
            <v>0</v>
          </cell>
          <cell r="BV123">
            <v>2000</v>
          </cell>
          <cell r="BX123">
            <v>0</v>
          </cell>
          <cell r="BY123">
            <v>0</v>
          </cell>
          <cell r="CA123">
            <v>0</v>
          </cell>
          <cell r="CB123">
            <v>0</v>
          </cell>
          <cell r="CD123">
            <v>177658.62</v>
          </cell>
          <cell r="CE123">
            <v>23832.25</v>
          </cell>
          <cell r="CF123">
            <v>9166.25</v>
          </cell>
          <cell r="CG123">
            <v>216323.62</v>
          </cell>
          <cell r="CH123" t="str">
            <v>Anosy Avaratra</v>
          </cell>
        </row>
        <row r="124">
          <cell r="A124" t="str">
            <v>AP0263UF</v>
          </cell>
          <cell r="B124" t="str">
            <v>RASOANOMENJANAHARY Fara Anie</v>
          </cell>
          <cell r="C124" t="str">
            <v>Cuisinière</v>
          </cell>
          <cell r="D124" t="str">
            <v>2A</v>
          </cell>
          <cell r="E124" t="str">
            <v>Anosy Avaratra</v>
          </cell>
          <cell r="H124">
            <v>173.33</v>
          </cell>
          <cell r="I124">
            <v>200000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7260.2056025949241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173.33</v>
          </cell>
          <cell r="AZ124">
            <v>30</v>
          </cell>
          <cell r="BA124">
            <v>15306.12</v>
          </cell>
          <cell r="BB124">
            <v>15306.12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1</v>
          </cell>
          <cell r="BI124">
            <v>1</v>
          </cell>
          <cell r="BJ124">
            <v>0</v>
          </cell>
          <cell r="BO124">
            <v>215306.12</v>
          </cell>
          <cell r="BP124">
            <v>2153.06</v>
          </cell>
          <cell r="BQ124">
            <v>2153.06</v>
          </cell>
          <cell r="BR124">
            <v>211000</v>
          </cell>
          <cell r="BS124">
            <v>2000</v>
          </cell>
          <cell r="BT124">
            <v>0</v>
          </cell>
          <cell r="BU124">
            <v>0</v>
          </cell>
          <cell r="BV124">
            <v>2000</v>
          </cell>
          <cell r="BX124">
            <v>0</v>
          </cell>
          <cell r="BY124">
            <v>0</v>
          </cell>
          <cell r="CA124">
            <v>0</v>
          </cell>
          <cell r="CB124">
            <v>0</v>
          </cell>
          <cell r="CD124">
            <v>209000</v>
          </cell>
          <cell r="CE124">
            <v>27989.78</v>
          </cell>
          <cell r="CF124">
            <v>10765.3</v>
          </cell>
          <cell r="CG124">
            <v>254061.19999999998</v>
          </cell>
          <cell r="CH124" t="str">
            <v>Anosy Avaratra</v>
          </cell>
        </row>
        <row r="125">
          <cell r="A125" t="str">
            <v>AS0008DM</v>
          </cell>
          <cell r="B125" t="str">
            <v>ANDRIAMIRIJA Georges Danielson</v>
          </cell>
          <cell r="C125" t="str">
            <v>Commercial</v>
          </cell>
          <cell r="D125" t="str">
            <v>3B</v>
          </cell>
          <cell r="E125" t="str">
            <v>Anosizato</v>
          </cell>
          <cell r="H125">
            <v>173.33</v>
          </cell>
          <cell r="I125">
            <v>216293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8</v>
          </cell>
          <cell r="AH125">
            <v>1</v>
          </cell>
          <cell r="AI125">
            <v>8294.6242149106456</v>
          </cell>
          <cell r="AJ125">
            <v>8294.6242149106456</v>
          </cell>
          <cell r="AK125">
            <v>7209.7666666666664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X125">
            <v>0</v>
          </cell>
          <cell r="AY125">
            <v>165.33</v>
          </cell>
          <cell r="AZ125">
            <v>29</v>
          </cell>
          <cell r="BA125">
            <v>15306.12</v>
          </cell>
          <cell r="BB125">
            <v>14795.916000000001</v>
          </cell>
          <cell r="BC125">
            <v>0</v>
          </cell>
          <cell r="BD125">
            <v>1</v>
          </cell>
          <cell r="BE125">
            <v>1</v>
          </cell>
          <cell r="BF125">
            <v>0</v>
          </cell>
          <cell r="BG125">
            <v>26856.734693877574</v>
          </cell>
          <cell r="BH125">
            <v>1</v>
          </cell>
          <cell r="BI125">
            <v>1</v>
          </cell>
          <cell r="BJ125">
            <v>26856.734693877574</v>
          </cell>
          <cell r="BM125">
            <v>0</v>
          </cell>
          <cell r="BO125">
            <v>259030.50824212155</v>
          </cell>
          <cell r="BP125">
            <v>2590.31</v>
          </cell>
          <cell r="BQ125">
            <v>2590.31</v>
          </cell>
          <cell r="BR125">
            <v>253800</v>
          </cell>
          <cell r="BS125">
            <v>760</v>
          </cell>
          <cell r="BT125">
            <v>1</v>
          </cell>
          <cell r="BU125">
            <v>0</v>
          </cell>
          <cell r="BV125">
            <v>2000</v>
          </cell>
          <cell r="BW125">
            <v>0</v>
          </cell>
          <cell r="BX125">
            <v>0</v>
          </cell>
          <cell r="BY125">
            <v>60000</v>
          </cell>
          <cell r="BZ125">
            <v>26319.600000000002</v>
          </cell>
          <cell r="CA125">
            <v>0</v>
          </cell>
          <cell r="CB125">
            <v>0</v>
          </cell>
          <cell r="CD125">
            <v>165530.28824212155</v>
          </cell>
          <cell r="CE125">
            <v>33674.03</v>
          </cell>
          <cell r="CF125">
            <v>12951.55</v>
          </cell>
          <cell r="CG125">
            <v>305656.08824212156</v>
          </cell>
          <cell r="CH125" t="str">
            <v>Anosizato</v>
          </cell>
        </row>
        <row r="126">
          <cell r="A126" t="str">
            <v>AS0011DM</v>
          </cell>
          <cell r="B126" t="str">
            <v>RAKOTOMALALANIAINA Olivier</v>
          </cell>
          <cell r="C126" t="str">
            <v>Agent de Sécurité</v>
          </cell>
          <cell r="D126" t="str">
            <v>2A</v>
          </cell>
          <cell r="E126" t="str">
            <v>Anosizato</v>
          </cell>
          <cell r="H126">
            <v>173.33</v>
          </cell>
          <cell r="I126">
            <v>178050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16</v>
          </cell>
          <cell r="V126">
            <v>32871.401373103326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24</v>
          </cell>
          <cell r="AH126">
            <v>3</v>
          </cell>
          <cell r="AI126">
            <v>6652.2570761445359</v>
          </cell>
          <cell r="AJ126">
            <v>19956.771228433608</v>
          </cell>
          <cell r="AK126">
            <v>17805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X126">
            <v>0</v>
          </cell>
          <cell r="AY126">
            <v>149.33000000000001</v>
          </cell>
          <cell r="AZ126">
            <v>27</v>
          </cell>
          <cell r="BA126">
            <v>15306.12</v>
          </cell>
          <cell r="BB126">
            <v>13775.508000000002</v>
          </cell>
          <cell r="BC126">
            <v>0</v>
          </cell>
          <cell r="BD126">
            <v>1</v>
          </cell>
          <cell r="BE126">
            <v>1</v>
          </cell>
          <cell r="BF126">
            <v>0</v>
          </cell>
          <cell r="BG126">
            <v>0</v>
          </cell>
          <cell r="BH126">
            <v>1</v>
          </cell>
          <cell r="BI126">
            <v>1</v>
          </cell>
          <cell r="BJ126">
            <v>0</v>
          </cell>
          <cell r="BM126">
            <v>0</v>
          </cell>
          <cell r="BO126">
            <v>226848.68060153694</v>
          </cell>
          <cell r="BP126">
            <v>2268.4899999999998</v>
          </cell>
          <cell r="BQ126">
            <v>2268.4899999999998</v>
          </cell>
          <cell r="BR126">
            <v>222300</v>
          </cell>
          <cell r="BS126">
            <v>2000</v>
          </cell>
          <cell r="BT126">
            <v>0</v>
          </cell>
          <cell r="BU126">
            <v>0</v>
          </cell>
          <cell r="BV126">
            <v>2000</v>
          </cell>
          <cell r="BW126">
            <v>0</v>
          </cell>
          <cell r="BX126">
            <v>0</v>
          </cell>
          <cell r="BY126">
            <v>50000</v>
          </cell>
          <cell r="CA126">
            <v>0</v>
          </cell>
          <cell r="CB126">
            <v>0</v>
          </cell>
          <cell r="CD126">
            <v>170311.70060153696</v>
          </cell>
          <cell r="CE126">
            <v>29490.369999999995</v>
          </cell>
          <cell r="CF126">
            <v>11342.449999999999</v>
          </cell>
          <cell r="CG126">
            <v>267681.50060153694</v>
          </cell>
          <cell r="CH126" t="str">
            <v>Anosizato</v>
          </cell>
        </row>
        <row r="127">
          <cell r="A127" t="str">
            <v>AS0013UM</v>
          </cell>
          <cell r="B127" t="str">
            <v>RAKOTOARIVONY Dimbintsoaniaina Coco Njo Barry</v>
          </cell>
          <cell r="C127" t="str">
            <v>Agent de sécurité</v>
          </cell>
          <cell r="D127" t="str">
            <v>OP1B</v>
          </cell>
          <cell r="E127" t="str">
            <v>Anosy Avaratra</v>
          </cell>
          <cell r="H127">
            <v>173.33</v>
          </cell>
          <cell r="I127">
            <v>229458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56</v>
          </cell>
          <cell r="AH127">
            <v>7</v>
          </cell>
          <cell r="AI127">
            <v>8747.711852665092</v>
          </cell>
          <cell r="AJ127">
            <v>61233.982968655648</v>
          </cell>
          <cell r="AK127">
            <v>53540.200000000004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117.33000000000001</v>
          </cell>
          <cell r="AZ127">
            <v>23</v>
          </cell>
          <cell r="BA127">
            <v>15306.12</v>
          </cell>
          <cell r="BB127">
            <v>11734.692000000001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1</v>
          </cell>
          <cell r="BI127">
            <v>1</v>
          </cell>
          <cell r="BJ127">
            <v>0</v>
          </cell>
          <cell r="BO127">
            <v>248886.47496865565</v>
          </cell>
          <cell r="BP127">
            <v>2488.86</v>
          </cell>
          <cell r="BQ127">
            <v>2488.86</v>
          </cell>
          <cell r="BR127">
            <v>243900</v>
          </cell>
          <cell r="BS127">
            <v>2000</v>
          </cell>
          <cell r="BT127">
            <v>0</v>
          </cell>
          <cell r="BU127">
            <v>0</v>
          </cell>
          <cell r="BV127">
            <v>2000</v>
          </cell>
          <cell r="BX127">
            <v>0</v>
          </cell>
          <cell r="BY127">
            <v>0</v>
          </cell>
          <cell r="CA127">
            <v>0</v>
          </cell>
          <cell r="CB127">
            <v>0</v>
          </cell>
          <cell r="CD127">
            <v>241908.75496865567</v>
          </cell>
          <cell r="CE127">
            <v>32355.18</v>
          </cell>
          <cell r="CF127">
            <v>12444.300000000001</v>
          </cell>
          <cell r="CG127">
            <v>293685.95496865566</v>
          </cell>
          <cell r="CH127" t="str">
            <v>Anosy Avaratra</v>
          </cell>
        </row>
        <row r="128">
          <cell r="A128" t="str">
            <v>AS0020UM</v>
          </cell>
          <cell r="B128" t="str">
            <v>RABEHARIVELO Jacques Aimé</v>
          </cell>
          <cell r="C128" t="str">
            <v>Agent de sécurité</v>
          </cell>
          <cell r="D128" t="str">
            <v>1A</v>
          </cell>
          <cell r="E128" t="str">
            <v>Anosy Avaratra</v>
          </cell>
          <cell r="H128">
            <v>173.33</v>
          </cell>
          <cell r="I128">
            <v>172408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32</v>
          </cell>
          <cell r="R128">
            <v>12731.912536779553</v>
          </cell>
          <cell r="S128">
            <v>72</v>
          </cell>
          <cell r="T128">
            <v>21485.102405815494</v>
          </cell>
          <cell r="U128">
            <v>16</v>
          </cell>
          <cell r="V128">
            <v>31829.781341948881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6907.7690247221217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173.33</v>
          </cell>
          <cell r="AZ128">
            <v>30</v>
          </cell>
          <cell r="BA128">
            <v>15306.12</v>
          </cell>
          <cell r="BB128">
            <v>15306.12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1</v>
          </cell>
          <cell r="BI128">
            <v>1</v>
          </cell>
          <cell r="BJ128">
            <v>0</v>
          </cell>
          <cell r="BO128">
            <v>253760.91628454393</v>
          </cell>
          <cell r="BP128">
            <v>2537.61</v>
          </cell>
          <cell r="BQ128">
            <v>2537.61</v>
          </cell>
          <cell r="BR128">
            <v>248600</v>
          </cell>
          <cell r="BS128">
            <v>2000</v>
          </cell>
          <cell r="BT128">
            <v>0</v>
          </cell>
          <cell r="BU128">
            <v>0</v>
          </cell>
          <cell r="BV128">
            <v>2000</v>
          </cell>
          <cell r="BX128">
            <v>0</v>
          </cell>
          <cell r="BY128">
            <v>0</v>
          </cell>
          <cell r="CA128">
            <v>0</v>
          </cell>
          <cell r="CB128">
            <v>0</v>
          </cell>
          <cell r="CD128">
            <v>246685.69628454396</v>
          </cell>
          <cell r="CE128">
            <v>32988.93</v>
          </cell>
          <cell r="CF128">
            <v>12688.050000000001</v>
          </cell>
          <cell r="CG128">
            <v>299437.89628454391</v>
          </cell>
          <cell r="CH128" t="str">
            <v>Anosy Avaratra</v>
          </cell>
        </row>
        <row r="129">
          <cell r="A129" t="str">
            <v>AS0022DM</v>
          </cell>
          <cell r="B129" t="str">
            <v>SOAFIAVY</v>
          </cell>
          <cell r="C129" t="str">
            <v>Agent de sécurité Majunga</v>
          </cell>
          <cell r="D129" t="str">
            <v>1A - M1</v>
          </cell>
          <cell r="E129" t="str">
            <v>Majunga</v>
          </cell>
          <cell r="H129">
            <v>173.33</v>
          </cell>
          <cell r="I129">
            <v>172408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30</v>
          </cell>
          <cell r="AI129">
            <v>5829.180030180707</v>
          </cell>
          <cell r="AJ129">
            <v>174875.40090542121</v>
          </cell>
          <cell r="AK129">
            <v>172408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X129">
            <v>0</v>
          </cell>
          <cell r="AY129">
            <v>173.33</v>
          </cell>
          <cell r="AZ129">
            <v>0</v>
          </cell>
          <cell r="BA129">
            <v>15306.12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1</v>
          </cell>
          <cell r="BI129">
            <v>1</v>
          </cell>
          <cell r="BJ129">
            <v>0</v>
          </cell>
          <cell r="BM129">
            <v>0</v>
          </cell>
          <cell r="BO129">
            <v>174875.40090542124</v>
          </cell>
          <cell r="BP129">
            <v>1748.75</v>
          </cell>
          <cell r="BQ129">
            <v>1748.75</v>
          </cell>
          <cell r="BR129">
            <v>171300</v>
          </cell>
          <cell r="BS129">
            <v>2000</v>
          </cell>
          <cell r="BT129">
            <v>0</v>
          </cell>
          <cell r="BU129">
            <v>0</v>
          </cell>
          <cell r="BV129">
            <v>2000</v>
          </cell>
          <cell r="BW129">
            <v>0</v>
          </cell>
          <cell r="BX129">
            <v>0</v>
          </cell>
          <cell r="BY129">
            <v>0</v>
          </cell>
          <cell r="CA129">
            <v>0</v>
          </cell>
          <cell r="CB129">
            <v>0</v>
          </cell>
          <cell r="CD129">
            <v>169377.90090542124</v>
          </cell>
          <cell r="CE129">
            <v>22733.75</v>
          </cell>
          <cell r="CF129">
            <v>10492.5</v>
          </cell>
          <cell r="CG129">
            <v>208101.65090542124</v>
          </cell>
          <cell r="CH129" t="str">
            <v>Majunga</v>
          </cell>
        </row>
        <row r="130">
          <cell r="A130" t="str">
            <v>AS0025DM</v>
          </cell>
          <cell r="B130" t="str">
            <v>ANDRIAMPARANTSOA Fernand</v>
          </cell>
          <cell r="C130" t="str">
            <v>Agent de sécurité</v>
          </cell>
          <cell r="D130" t="str">
            <v>1A</v>
          </cell>
          <cell r="E130" t="str">
            <v>Anosizato</v>
          </cell>
          <cell r="H130">
            <v>173.33</v>
          </cell>
          <cell r="I130">
            <v>168019</v>
          </cell>
          <cell r="J130">
            <v>0</v>
          </cell>
          <cell r="K130">
            <v>0</v>
          </cell>
          <cell r="L130">
            <v>0</v>
          </cell>
          <cell r="M130">
            <v>32</v>
          </cell>
          <cell r="N130">
            <v>40325.335487220909</v>
          </cell>
          <cell r="O130">
            <v>11</v>
          </cell>
          <cell r="P130">
            <v>15994.423931229445</v>
          </cell>
          <cell r="Q130">
            <v>24</v>
          </cell>
          <cell r="R130">
            <v>9305.8466508971323</v>
          </cell>
          <cell r="S130">
            <v>160</v>
          </cell>
          <cell r="T130">
            <v>46529.233254485654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7610.3973620218339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X130">
            <v>0</v>
          </cell>
          <cell r="AY130">
            <v>173.33</v>
          </cell>
          <cell r="AZ130">
            <v>30</v>
          </cell>
          <cell r="BA130">
            <v>15306.12</v>
          </cell>
          <cell r="BB130">
            <v>15306.12</v>
          </cell>
          <cell r="BC130">
            <v>0</v>
          </cell>
          <cell r="BD130">
            <v>1</v>
          </cell>
          <cell r="BE130">
            <v>1</v>
          </cell>
          <cell r="BF130">
            <v>0</v>
          </cell>
          <cell r="BG130">
            <v>0</v>
          </cell>
          <cell r="BH130">
            <v>1</v>
          </cell>
          <cell r="BI130">
            <v>1</v>
          </cell>
          <cell r="BJ130">
            <v>0</v>
          </cell>
          <cell r="BM130">
            <v>0</v>
          </cell>
          <cell r="BO130">
            <v>295479.95932383311</v>
          </cell>
          <cell r="BP130">
            <v>2954.8</v>
          </cell>
          <cell r="BQ130">
            <v>2954.8</v>
          </cell>
          <cell r="BR130">
            <v>289500</v>
          </cell>
          <cell r="BS130">
            <v>7900</v>
          </cell>
          <cell r="BT130">
            <v>0</v>
          </cell>
          <cell r="BU130">
            <v>0</v>
          </cell>
          <cell r="BV130">
            <v>7900</v>
          </cell>
          <cell r="BW130">
            <v>0</v>
          </cell>
          <cell r="BX130">
            <v>0</v>
          </cell>
          <cell r="BY130">
            <v>0</v>
          </cell>
          <cell r="CA130">
            <v>0</v>
          </cell>
          <cell r="CB130">
            <v>0</v>
          </cell>
          <cell r="CD130">
            <v>281670.35932383314</v>
          </cell>
          <cell r="CE130">
            <v>38412.400000000001</v>
          </cell>
          <cell r="CF130">
            <v>14774</v>
          </cell>
          <cell r="CG130">
            <v>348666.35932383314</v>
          </cell>
          <cell r="CH130" t="str">
            <v>Anosizato</v>
          </cell>
        </row>
        <row r="131">
          <cell r="A131" t="str">
            <v>AS0027UM</v>
          </cell>
          <cell r="B131" t="str">
            <v>RAKOTOARIMANANA Nirina Philbert</v>
          </cell>
          <cell r="C131" t="str">
            <v>Agent de sécurité</v>
          </cell>
          <cell r="D131" t="str">
            <v>1A</v>
          </cell>
          <cell r="E131" t="str">
            <v>Anosy Avaratra</v>
          </cell>
          <cell r="H131">
            <v>173.33</v>
          </cell>
          <cell r="I131">
            <v>168019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</v>
          </cell>
          <cell r="R131">
            <v>6203.8977672647552</v>
          </cell>
          <cell r="S131">
            <v>72</v>
          </cell>
          <cell r="T131">
            <v>20938.154964518544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6707.2579075320891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173.33</v>
          </cell>
          <cell r="AZ131">
            <v>30</v>
          </cell>
          <cell r="BA131">
            <v>15306.12</v>
          </cell>
          <cell r="BB131">
            <v>15306.12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1</v>
          </cell>
          <cell r="BI131">
            <v>1</v>
          </cell>
          <cell r="BJ131">
            <v>0</v>
          </cell>
          <cell r="BO131">
            <v>210467.1727317833</v>
          </cell>
          <cell r="BP131">
            <v>2104.67</v>
          </cell>
          <cell r="BQ131">
            <v>2104.67</v>
          </cell>
          <cell r="BR131">
            <v>206200</v>
          </cell>
          <cell r="BS131">
            <v>2000</v>
          </cell>
          <cell r="BT131">
            <v>0</v>
          </cell>
          <cell r="BU131">
            <v>0</v>
          </cell>
          <cell r="BV131">
            <v>2000</v>
          </cell>
          <cell r="BX131">
            <v>0</v>
          </cell>
          <cell r="BY131">
            <v>0</v>
          </cell>
          <cell r="CA131">
            <v>0</v>
          </cell>
          <cell r="CB131">
            <v>0</v>
          </cell>
          <cell r="CD131">
            <v>204257.83273178327</v>
          </cell>
          <cell r="CE131">
            <v>27360.71</v>
          </cell>
          <cell r="CF131">
            <v>10523.35</v>
          </cell>
          <cell r="CG131">
            <v>248351.2327317833</v>
          </cell>
          <cell r="CH131" t="str">
            <v>Anosy Avaratra</v>
          </cell>
        </row>
        <row r="132">
          <cell r="A132" t="str">
            <v>AS0028UM</v>
          </cell>
          <cell r="B132" t="str">
            <v>RASOLOFONIAINA Njakatiana Olivier</v>
          </cell>
          <cell r="C132" t="str">
            <v>Agent de sécurité</v>
          </cell>
          <cell r="D132" t="str">
            <v>1A</v>
          </cell>
          <cell r="E132" t="str">
            <v>Anosy Avaratra</v>
          </cell>
          <cell r="H132">
            <v>173.33</v>
          </cell>
          <cell r="I132">
            <v>168019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6759.7431871839844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173.33</v>
          </cell>
          <cell r="AZ132">
            <v>30</v>
          </cell>
          <cell r="BA132">
            <v>15306.12</v>
          </cell>
          <cell r="BB132">
            <v>15306.12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O132">
            <v>183325.12</v>
          </cell>
          <cell r="BP132">
            <v>1833.25</v>
          </cell>
          <cell r="BQ132">
            <v>1833.25</v>
          </cell>
          <cell r="BR132">
            <v>179600</v>
          </cell>
          <cell r="BS132">
            <v>2000</v>
          </cell>
          <cell r="BT132">
            <v>0</v>
          </cell>
          <cell r="BU132">
            <v>0</v>
          </cell>
          <cell r="BV132">
            <v>2000</v>
          </cell>
          <cell r="BX132">
            <v>0</v>
          </cell>
          <cell r="BY132">
            <v>0</v>
          </cell>
          <cell r="CA132">
            <v>0</v>
          </cell>
          <cell r="CB132">
            <v>0</v>
          </cell>
          <cell r="CD132">
            <v>177658.62</v>
          </cell>
          <cell r="CE132">
            <v>23832.25</v>
          </cell>
          <cell r="CF132">
            <v>9166.25</v>
          </cell>
          <cell r="CG132">
            <v>216323.62</v>
          </cell>
          <cell r="CH132" t="str">
            <v>Anosy Avaratra</v>
          </cell>
        </row>
        <row r="133">
          <cell r="A133" t="str">
            <v>AS0029UM</v>
          </cell>
          <cell r="B133" t="str">
            <v>RAKOTOARISOA André</v>
          </cell>
          <cell r="C133" t="str">
            <v>Agent de sécurité</v>
          </cell>
          <cell r="D133" t="str">
            <v>1A</v>
          </cell>
          <cell r="E133" t="str">
            <v>Anosy Avaratra</v>
          </cell>
          <cell r="H133">
            <v>173.33</v>
          </cell>
          <cell r="I133">
            <v>168019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24</v>
          </cell>
          <cell r="R133">
            <v>9305.8466508971323</v>
          </cell>
          <cell r="S133">
            <v>88</v>
          </cell>
          <cell r="T133">
            <v>25591.078289967114</v>
          </cell>
          <cell r="U133">
            <v>16</v>
          </cell>
          <cell r="V133">
            <v>31019.488836323773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7063.0203821289861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173.33</v>
          </cell>
          <cell r="AZ133">
            <v>30</v>
          </cell>
          <cell r="BA133">
            <v>15306.12</v>
          </cell>
          <cell r="BB133">
            <v>15306.12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1</v>
          </cell>
          <cell r="BJ133">
            <v>0</v>
          </cell>
          <cell r="BO133">
            <v>249241.53377718801</v>
          </cell>
          <cell r="BP133">
            <v>2492.42</v>
          </cell>
          <cell r="BQ133">
            <v>2492.42</v>
          </cell>
          <cell r="BR133">
            <v>244200</v>
          </cell>
          <cell r="BS133">
            <v>2000</v>
          </cell>
          <cell r="BT133">
            <v>0</v>
          </cell>
          <cell r="BU133">
            <v>0</v>
          </cell>
          <cell r="BV133">
            <v>2000</v>
          </cell>
          <cell r="BX133">
            <v>0</v>
          </cell>
          <cell r="BY133">
            <v>0</v>
          </cell>
          <cell r="CA133">
            <v>0</v>
          </cell>
          <cell r="CB133">
            <v>0</v>
          </cell>
          <cell r="CD133">
            <v>242256.69377718799</v>
          </cell>
          <cell r="CE133">
            <v>32401.46</v>
          </cell>
          <cell r="CF133">
            <v>12462.1</v>
          </cell>
          <cell r="CG133">
            <v>294105.09377718798</v>
          </cell>
          <cell r="CH133" t="str">
            <v>Anosy Avaratra</v>
          </cell>
        </row>
        <row r="134">
          <cell r="A134" t="str">
            <v>AS0033DM</v>
          </cell>
          <cell r="B134" t="str">
            <v>RAKOTOARIZAO Herizo Nantenaina</v>
          </cell>
          <cell r="C134" t="str">
            <v>Agent de sécurité</v>
          </cell>
          <cell r="D134" t="str">
            <v>M1</v>
          </cell>
          <cell r="E134" t="str">
            <v>Anosizato</v>
          </cell>
          <cell r="H134">
            <v>173.33</v>
          </cell>
          <cell r="I134">
            <v>168019</v>
          </cell>
          <cell r="J134">
            <v>0</v>
          </cell>
          <cell r="K134">
            <v>0</v>
          </cell>
          <cell r="L134">
            <v>0</v>
          </cell>
          <cell r="M134">
            <v>32</v>
          </cell>
          <cell r="N134">
            <v>40325.335487220909</v>
          </cell>
          <cell r="O134">
            <v>27</v>
          </cell>
          <cell r="P134">
            <v>39259.040558472276</v>
          </cell>
          <cell r="Q134">
            <v>32</v>
          </cell>
          <cell r="R134">
            <v>12407.79553452951</v>
          </cell>
          <cell r="S134">
            <v>168</v>
          </cell>
          <cell r="T134">
            <v>48855.694917209948</v>
          </cell>
          <cell r="U134">
            <v>16</v>
          </cell>
          <cell r="V134">
            <v>31019.488836323773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7744.4747425997512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X134">
            <v>0</v>
          </cell>
          <cell r="AY134">
            <v>173.33</v>
          </cell>
          <cell r="AZ134">
            <v>30</v>
          </cell>
          <cell r="BA134">
            <v>15306.12</v>
          </cell>
          <cell r="BB134">
            <v>15306.12</v>
          </cell>
          <cell r="BC134">
            <v>0</v>
          </cell>
          <cell r="BD134">
            <v>1</v>
          </cell>
          <cell r="BE134">
            <v>1</v>
          </cell>
          <cell r="BF134">
            <v>0</v>
          </cell>
          <cell r="BG134">
            <v>0</v>
          </cell>
          <cell r="BH134">
            <v>1</v>
          </cell>
          <cell r="BI134">
            <v>1</v>
          </cell>
          <cell r="BJ134">
            <v>0</v>
          </cell>
          <cell r="BM134">
            <v>0</v>
          </cell>
          <cell r="BO134">
            <v>355192.47533375642</v>
          </cell>
          <cell r="BP134">
            <v>3551.92</v>
          </cell>
          <cell r="BQ134">
            <v>3551.92</v>
          </cell>
          <cell r="BR134">
            <v>348000</v>
          </cell>
          <cell r="BS134">
            <v>19600</v>
          </cell>
          <cell r="BT134">
            <v>0</v>
          </cell>
          <cell r="BU134">
            <v>0</v>
          </cell>
          <cell r="BV134">
            <v>19600</v>
          </cell>
          <cell r="BW134">
            <v>0</v>
          </cell>
          <cell r="BX134">
            <v>0</v>
          </cell>
          <cell r="BY134">
            <v>60000</v>
          </cell>
          <cell r="CA134">
            <v>0</v>
          </cell>
          <cell r="CB134">
            <v>0</v>
          </cell>
          <cell r="CD134">
            <v>268488.63533375645</v>
          </cell>
          <cell r="CE134">
            <v>46174.96</v>
          </cell>
          <cell r="CF134">
            <v>17759.599999999999</v>
          </cell>
          <cell r="CG134">
            <v>419127.03533375642</v>
          </cell>
          <cell r="CH134" t="str">
            <v>Anosizato</v>
          </cell>
        </row>
        <row r="135">
          <cell r="A135" t="str">
            <v>AS0034DM</v>
          </cell>
          <cell r="B135" t="str">
            <v>RAZAFIMANDIMBY Heritiana Adrien</v>
          </cell>
          <cell r="C135" t="str">
            <v>Agent de sécurité</v>
          </cell>
          <cell r="D135" t="str">
            <v>1A</v>
          </cell>
          <cell r="E135" t="str">
            <v>Anosizato</v>
          </cell>
          <cell r="H135">
            <v>173.33</v>
          </cell>
          <cell r="I135">
            <v>168019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32</v>
          </cell>
          <cell r="R135">
            <v>12407.79553452951</v>
          </cell>
          <cell r="S135">
            <v>144</v>
          </cell>
          <cell r="T135">
            <v>41876.309929037088</v>
          </cell>
          <cell r="U135">
            <v>16</v>
          </cell>
          <cell r="V135">
            <v>31019.488836323773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6770.2630446739367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X135">
            <v>0</v>
          </cell>
          <cell r="AY135">
            <v>173.33</v>
          </cell>
          <cell r="AZ135">
            <v>30</v>
          </cell>
          <cell r="BA135">
            <v>0</v>
          </cell>
          <cell r="BB135">
            <v>0</v>
          </cell>
          <cell r="BC135">
            <v>0</v>
          </cell>
          <cell r="BD135">
            <v>1</v>
          </cell>
          <cell r="BE135">
            <v>1</v>
          </cell>
          <cell r="BF135">
            <v>0</v>
          </cell>
          <cell r="BG135">
            <v>0</v>
          </cell>
          <cell r="BH135">
            <v>1</v>
          </cell>
          <cell r="BI135">
            <v>1</v>
          </cell>
          <cell r="BJ135">
            <v>0</v>
          </cell>
          <cell r="BM135">
            <v>0</v>
          </cell>
          <cell r="BO135">
            <v>253322.59429989039</v>
          </cell>
          <cell r="BP135">
            <v>2533.23</v>
          </cell>
          <cell r="BQ135">
            <v>2533.23</v>
          </cell>
          <cell r="BR135">
            <v>248200</v>
          </cell>
          <cell r="BS135">
            <v>2000</v>
          </cell>
          <cell r="BT135">
            <v>0</v>
          </cell>
          <cell r="BU135">
            <v>0</v>
          </cell>
          <cell r="BV135">
            <v>2000</v>
          </cell>
          <cell r="BW135">
            <v>0</v>
          </cell>
          <cell r="BX135">
            <v>0</v>
          </cell>
          <cell r="BY135">
            <v>50000</v>
          </cell>
          <cell r="CA135">
            <v>0</v>
          </cell>
          <cell r="CB135">
            <v>0</v>
          </cell>
          <cell r="CD135">
            <v>196256.13429989037</v>
          </cell>
          <cell r="CE135">
            <v>32931.99</v>
          </cell>
          <cell r="CF135">
            <v>12666.15</v>
          </cell>
          <cell r="CG135">
            <v>298920.73429989041</v>
          </cell>
          <cell r="CH135" t="str">
            <v>Anosizato</v>
          </cell>
        </row>
        <row r="136">
          <cell r="A136" t="str">
            <v>AV0001DM</v>
          </cell>
          <cell r="B136" t="str">
            <v>RAMAVO ANDRIAMANGA Marie Arsene</v>
          </cell>
          <cell r="C136" t="str">
            <v>Merchandiseur</v>
          </cell>
          <cell r="D136" t="str">
            <v>4A</v>
          </cell>
          <cell r="E136" t="str">
            <v>Anosizato</v>
          </cell>
          <cell r="H136">
            <v>173.33</v>
          </cell>
          <cell r="I136">
            <v>229458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7749.6637889663298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X136">
            <v>0</v>
          </cell>
          <cell r="AY136">
            <v>173.33</v>
          </cell>
          <cell r="AZ136">
            <v>30</v>
          </cell>
          <cell r="BA136">
            <v>0</v>
          </cell>
          <cell r="BB136">
            <v>0</v>
          </cell>
          <cell r="BC136">
            <v>0</v>
          </cell>
          <cell r="BD136">
            <v>1</v>
          </cell>
          <cell r="BE136">
            <v>1</v>
          </cell>
          <cell r="BF136">
            <v>0</v>
          </cell>
          <cell r="BG136">
            <v>0</v>
          </cell>
          <cell r="BH136">
            <v>1</v>
          </cell>
          <cell r="BI136">
            <v>1</v>
          </cell>
          <cell r="BJ136">
            <v>0</v>
          </cell>
          <cell r="BM136">
            <v>0</v>
          </cell>
          <cell r="BO136">
            <v>229458</v>
          </cell>
          <cell r="BP136">
            <v>2294.58</v>
          </cell>
          <cell r="BQ136">
            <v>2294.58</v>
          </cell>
          <cell r="BR136">
            <v>224800</v>
          </cell>
          <cell r="BS136">
            <v>2000</v>
          </cell>
          <cell r="BT136">
            <v>0</v>
          </cell>
          <cell r="BU136">
            <v>0</v>
          </cell>
          <cell r="BV136">
            <v>2000</v>
          </cell>
          <cell r="BW136">
            <v>0</v>
          </cell>
          <cell r="BX136">
            <v>0</v>
          </cell>
          <cell r="BY136">
            <v>0</v>
          </cell>
          <cell r="CA136">
            <v>0</v>
          </cell>
          <cell r="CB136">
            <v>0</v>
          </cell>
          <cell r="CD136">
            <v>222868.84000000003</v>
          </cell>
          <cell r="CE136">
            <v>29829.54</v>
          </cell>
          <cell r="CF136">
            <v>11472.9</v>
          </cell>
          <cell r="CG136">
            <v>270760.44</v>
          </cell>
          <cell r="CH136" t="str">
            <v>Anosizato</v>
          </cell>
        </row>
        <row r="137">
          <cell r="A137" t="str">
            <v>AV0005DM</v>
          </cell>
          <cell r="B137" t="str">
            <v>RANDRIANARISOA Felestin</v>
          </cell>
          <cell r="C137" t="str">
            <v>Aide vendeur Tamatave</v>
          </cell>
          <cell r="D137" t="str">
            <v>1A</v>
          </cell>
          <cell r="E137" t="str">
            <v>Tamatave</v>
          </cell>
          <cell r="H137">
            <v>173.33</v>
          </cell>
          <cell r="I137">
            <v>172408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6367.0667392680998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X137">
            <v>0</v>
          </cell>
          <cell r="AY137">
            <v>173.33</v>
          </cell>
          <cell r="AZ137">
            <v>30</v>
          </cell>
          <cell r="BA137">
            <v>15306.12</v>
          </cell>
          <cell r="BB137">
            <v>15306.12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1</v>
          </cell>
          <cell r="BI137">
            <v>1</v>
          </cell>
          <cell r="BJ137">
            <v>0</v>
          </cell>
          <cell r="BM137">
            <v>0</v>
          </cell>
          <cell r="BO137">
            <v>187714.12</v>
          </cell>
          <cell r="BP137">
            <v>1877.14</v>
          </cell>
          <cell r="BQ137">
            <v>2815.7118</v>
          </cell>
          <cell r="BR137">
            <v>183000</v>
          </cell>
          <cell r="BS137">
            <v>2000</v>
          </cell>
          <cell r="BT137">
            <v>0</v>
          </cell>
          <cell r="BU137">
            <v>0</v>
          </cell>
          <cell r="BV137">
            <v>2000</v>
          </cell>
          <cell r="BW137">
            <v>0</v>
          </cell>
          <cell r="BX137">
            <v>0</v>
          </cell>
          <cell r="BY137">
            <v>0</v>
          </cell>
          <cell r="CA137">
            <v>0</v>
          </cell>
          <cell r="CB137">
            <v>0</v>
          </cell>
          <cell r="CD137">
            <v>181021.26819999999</v>
          </cell>
          <cell r="CE137">
            <v>24402.82</v>
          </cell>
          <cell r="CF137">
            <v>15486.4149</v>
          </cell>
          <cell r="CG137">
            <v>227603.35490000001</v>
          </cell>
          <cell r="CH137" t="str">
            <v>Tamatave</v>
          </cell>
        </row>
        <row r="138">
          <cell r="A138" t="str">
            <v>AV0006DM</v>
          </cell>
          <cell r="B138" t="str">
            <v>RANDRIATSITOHAINA Simon</v>
          </cell>
          <cell r="C138" t="str">
            <v>Merchandiseur</v>
          </cell>
          <cell r="D138" t="str">
            <v>1A</v>
          </cell>
          <cell r="E138" t="str">
            <v>Anosizato</v>
          </cell>
          <cell r="H138">
            <v>173.33</v>
          </cell>
          <cell r="I138">
            <v>172408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5271.4583079660961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X138">
            <v>0</v>
          </cell>
          <cell r="AY138">
            <v>173.33</v>
          </cell>
          <cell r="AZ138">
            <v>30</v>
          </cell>
          <cell r="BA138">
            <v>0</v>
          </cell>
          <cell r="BB138">
            <v>0</v>
          </cell>
          <cell r="BC138">
            <v>0</v>
          </cell>
          <cell r="BD138">
            <v>1</v>
          </cell>
          <cell r="BE138">
            <v>1</v>
          </cell>
          <cell r="BF138">
            <v>0</v>
          </cell>
          <cell r="BG138">
            <v>0</v>
          </cell>
          <cell r="BH138">
            <v>1</v>
          </cell>
          <cell r="BI138">
            <v>1</v>
          </cell>
          <cell r="BJ138">
            <v>0</v>
          </cell>
          <cell r="BM138">
            <v>0</v>
          </cell>
          <cell r="BO138">
            <v>172408</v>
          </cell>
          <cell r="BP138">
            <v>1724.08</v>
          </cell>
          <cell r="BQ138">
            <v>1724.08</v>
          </cell>
          <cell r="BR138">
            <v>168900</v>
          </cell>
          <cell r="BS138">
            <v>2000</v>
          </cell>
          <cell r="BT138">
            <v>0</v>
          </cell>
          <cell r="BU138">
            <v>0</v>
          </cell>
          <cell r="BV138">
            <v>2000</v>
          </cell>
          <cell r="BW138">
            <v>0</v>
          </cell>
          <cell r="BX138">
            <v>0</v>
          </cell>
          <cell r="BY138">
            <v>0</v>
          </cell>
          <cell r="CA138">
            <v>0</v>
          </cell>
          <cell r="CB138">
            <v>0</v>
          </cell>
          <cell r="CD138">
            <v>166959.84000000003</v>
          </cell>
          <cell r="CE138">
            <v>22413.040000000001</v>
          </cell>
          <cell r="CF138">
            <v>8620.4</v>
          </cell>
          <cell r="CG138">
            <v>203441.44</v>
          </cell>
          <cell r="CH138" t="str">
            <v>Anosizato</v>
          </cell>
        </row>
        <row r="139">
          <cell r="A139" t="str">
            <v>AV0008DM</v>
          </cell>
          <cell r="B139" t="str">
            <v>RANDRIANARISON Jean Lala Remi</v>
          </cell>
          <cell r="C139" t="str">
            <v>Merchandiseur</v>
          </cell>
          <cell r="D139" t="str">
            <v>1A</v>
          </cell>
          <cell r="E139" t="str">
            <v>Anosizato</v>
          </cell>
          <cell r="H139">
            <v>173.33</v>
          </cell>
          <cell r="I139">
            <v>168019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5488.7025276626937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X139">
            <v>0</v>
          </cell>
          <cell r="AY139">
            <v>173.33</v>
          </cell>
          <cell r="AZ139">
            <v>30</v>
          </cell>
          <cell r="BA139">
            <v>15306.12</v>
          </cell>
          <cell r="BB139">
            <v>15306.12</v>
          </cell>
          <cell r="BC139">
            <v>0</v>
          </cell>
          <cell r="BD139">
            <v>1</v>
          </cell>
          <cell r="BE139">
            <v>1</v>
          </cell>
          <cell r="BF139">
            <v>0</v>
          </cell>
          <cell r="BG139">
            <v>0</v>
          </cell>
          <cell r="BH139">
            <v>1</v>
          </cell>
          <cell r="BI139">
            <v>1</v>
          </cell>
          <cell r="BJ139">
            <v>0</v>
          </cell>
          <cell r="BM139">
            <v>0</v>
          </cell>
          <cell r="BO139">
            <v>183325.12</v>
          </cell>
          <cell r="BP139">
            <v>1833.25</v>
          </cell>
          <cell r="BQ139">
            <v>1833.25</v>
          </cell>
          <cell r="BR139">
            <v>179600</v>
          </cell>
          <cell r="BS139">
            <v>2000</v>
          </cell>
          <cell r="BT139">
            <v>0</v>
          </cell>
          <cell r="BU139">
            <v>0</v>
          </cell>
          <cell r="BV139">
            <v>2000</v>
          </cell>
          <cell r="BW139">
            <v>0</v>
          </cell>
          <cell r="BX139">
            <v>0</v>
          </cell>
          <cell r="BY139">
            <v>50000</v>
          </cell>
          <cell r="CA139">
            <v>0</v>
          </cell>
          <cell r="CB139">
            <v>0</v>
          </cell>
          <cell r="CD139">
            <v>127658.62</v>
          </cell>
          <cell r="CE139">
            <v>23832.25</v>
          </cell>
          <cell r="CF139">
            <v>9166.25</v>
          </cell>
          <cell r="CG139">
            <v>216323.62</v>
          </cell>
          <cell r="CH139" t="str">
            <v>Anosizato</v>
          </cell>
        </row>
        <row r="140">
          <cell r="A140" t="str">
            <v>CH0003DM</v>
          </cell>
          <cell r="B140" t="str">
            <v>LADY Michel</v>
          </cell>
          <cell r="C140" t="str">
            <v>Chauffeur</v>
          </cell>
          <cell r="D140" t="str">
            <v>3A</v>
          </cell>
          <cell r="E140" t="str">
            <v>Anosizato</v>
          </cell>
          <cell r="H140">
            <v>173.33</v>
          </cell>
          <cell r="I140">
            <v>200000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8</v>
          </cell>
          <cell r="T140">
            <v>2769.2840246927822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7340.9763866484627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X140">
            <v>0</v>
          </cell>
          <cell r="AY140">
            <v>173.33</v>
          </cell>
          <cell r="AZ140">
            <v>30</v>
          </cell>
          <cell r="BA140">
            <v>15306.12</v>
          </cell>
          <cell r="BB140">
            <v>15306.12</v>
          </cell>
          <cell r="BC140">
            <v>0</v>
          </cell>
          <cell r="BD140">
            <v>1</v>
          </cell>
          <cell r="BE140">
            <v>1</v>
          </cell>
          <cell r="BF140">
            <v>0</v>
          </cell>
          <cell r="BG140">
            <v>0</v>
          </cell>
          <cell r="BH140">
            <v>1</v>
          </cell>
          <cell r="BI140">
            <v>1</v>
          </cell>
          <cell r="BJ140">
            <v>0</v>
          </cell>
          <cell r="BM140">
            <v>0</v>
          </cell>
          <cell r="BO140">
            <v>218075.40402469278</v>
          </cell>
          <cell r="BP140">
            <v>2180.75</v>
          </cell>
          <cell r="BQ140">
            <v>2180.75</v>
          </cell>
          <cell r="BR140">
            <v>213700</v>
          </cell>
          <cell r="BS140">
            <v>2000</v>
          </cell>
          <cell r="BT140">
            <v>0</v>
          </cell>
          <cell r="BU140">
            <v>0</v>
          </cell>
          <cell r="BV140">
            <v>2000</v>
          </cell>
          <cell r="BW140">
            <v>0</v>
          </cell>
          <cell r="BX140">
            <v>0</v>
          </cell>
          <cell r="BY140">
            <v>0</v>
          </cell>
          <cell r="CA140">
            <v>0</v>
          </cell>
          <cell r="CB140">
            <v>0</v>
          </cell>
          <cell r="CD140">
            <v>211713.90402469278</v>
          </cell>
          <cell r="CE140">
            <v>28349.75</v>
          </cell>
          <cell r="CF140">
            <v>10903.75</v>
          </cell>
          <cell r="CG140">
            <v>257328.90402469278</v>
          </cell>
          <cell r="CH140" t="str">
            <v>Anosizato</v>
          </cell>
        </row>
        <row r="141">
          <cell r="A141" t="str">
            <v>CH0004DM</v>
          </cell>
          <cell r="B141" t="str">
            <v>ANDRIANANTOANDRO Tiana Eric</v>
          </cell>
          <cell r="C141" t="str">
            <v>Chauffeur</v>
          </cell>
          <cell r="D141" t="str">
            <v>3A</v>
          </cell>
          <cell r="E141" t="str">
            <v>Anosizato</v>
          </cell>
          <cell r="H141">
            <v>173.33</v>
          </cell>
          <cell r="I141">
            <v>200000</v>
          </cell>
          <cell r="J141">
            <v>0</v>
          </cell>
          <cell r="K141">
            <v>0</v>
          </cell>
          <cell r="L141">
            <v>0</v>
          </cell>
          <cell r="M141">
            <v>5</v>
          </cell>
          <cell r="N141">
            <v>7500.144233542952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8</v>
          </cell>
          <cell r="T141">
            <v>2769.2840246927822</v>
          </cell>
          <cell r="U141">
            <v>8</v>
          </cell>
          <cell r="V141">
            <v>18461.893497951882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7198.2388243817713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X141">
            <v>0</v>
          </cell>
          <cell r="AY141">
            <v>173.33</v>
          </cell>
          <cell r="AZ141">
            <v>30</v>
          </cell>
          <cell r="BA141">
            <v>15306.12</v>
          </cell>
          <cell r="BB141">
            <v>15306.12</v>
          </cell>
          <cell r="BC141">
            <v>0</v>
          </cell>
          <cell r="BD141">
            <v>1</v>
          </cell>
          <cell r="BE141">
            <v>1</v>
          </cell>
          <cell r="BF141">
            <v>0</v>
          </cell>
          <cell r="BG141">
            <v>0</v>
          </cell>
          <cell r="BH141">
            <v>1</v>
          </cell>
          <cell r="BI141">
            <v>1</v>
          </cell>
          <cell r="BJ141">
            <v>0</v>
          </cell>
          <cell r="BM141">
            <v>0</v>
          </cell>
          <cell r="BO141">
            <v>244037.44175618762</v>
          </cell>
          <cell r="BP141">
            <v>2440.37</v>
          </cell>
          <cell r="BQ141">
            <v>2440.37</v>
          </cell>
          <cell r="BR141">
            <v>239100</v>
          </cell>
          <cell r="BS141">
            <v>2000</v>
          </cell>
          <cell r="BT141">
            <v>0</v>
          </cell>
          <cell r="BU141">
            <v>0</v>
          </cell>
          <cell r="BV141">
            <v>2000</v>
          </cell>
          <cell r="BW141">
            <v>0</v>
          </cell>
          <cell r="BX141">
            <v>0</v>
          </cell>
          <cell r="BY141">
            <v>0</v>
          </cell>
          <cell r="CA141">
            <v>0</v>
          </cell>
          <cell r="CB141">
            <v>0</v>
          </cell>
          <cell r="CD141">
            <v>237156.70175618763</v>
          </cell>
          <cell r="CE141">
            <v>31724.809999999998</v>
          </cell>
          <cell r="CF141">
            <v>12201.849999999999</v>
          </cell>
          <cell r="CG141">
            <v>287964.10175618762</v>
          </cell>
          <cell r="CH141" t="str">
            <v>Anosizato</v>
          </cell>
        </row>
        <row r="142">
          <cell r="A142" t="str">
            <v>CH0005DM</v>
          </cell>
          <cell r="B142" t="str">
            <v>ANDRIAMAMENOMIAJANIRINA Jean Yves</v>
          </cell>
          <cell r="C142" t="str">
            <v>Chauffeur</v>
          </cell>
          <cell r="D142" t="str">
            <v>3A</v>
          </cell>
          <cell r="E142" t="str">
            <v>Anosizato</v>
          </cell>
          <cell r="H142">
            <v>173.33</v>
          </cell>
          <cell r="I142">
            <v>200000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8</v>
          </cell>
          <cell r="T142">
            <v>2769.2840246927822</v>
          </cell>
          <cell r="U142">
            <v>8</v>
          </cell>
          <cell r="V142">
            <v>18461.893497951882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7440.8764602090841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X142">
            <v>0</v>
          </cell>
          <cell r="AY142">
            <v>173.33</v>
          </cell>
          <cell r="AZ142">
            <v>30</v>
          </cell>
          <cell r="BA142">
            <v>15306.12</v>
          </cell>
          <cell r="BB142">
            <v>15306.12</v>
          </cell>
          <cell r="BC142">
            <v>0</v>
          </cell>
          <cell r="BD142">
            <v>1</v>
          </cell>
          <cell r="BE142">
            <v>1</v>
          </cell>
          <cell r="BF142">
            <v>0</v>
          </cell>
          <cell r="BG142">
            <v>0</v>
          </cell>
          <cell r="BH142">
            <v>1</v>
          </cell>
          <cell r="BI142">
            <v>1</v>
          </cell>
          <cell r="BJ142">
            <v>0</v>
          </cell>
          <cell r="BM142">
            <v>0</v>
          </cell>
          <cell r="BO142">
            <v>236537.29752264466</v>
          </cell>
          <cell r="BP142">
            <v>2365.37</v>
          </cell>
          <cell r="BQ142">
            <v>2365.37</v>
          </cell>
          <cell r="BR142">
            <v>231800</v>
          </cell>
          <cell r="BS142">
            <v>2000</v>
          </cell>
          <cell r="BT142">
            <v>0</v>
          </cell>
          <cell r="BU142">
            <v>0</v>
          </cell>
          <cell r="BV142">
            <v>2000</v>
          </cell>
          <cell r="BW142">
            <v>0</v>
          </cell>
          <cell r="BX142">
            <v>0</v>
          </cell>
          <cell r="BY142">
            <v>50000</v>
          </cell>
          <cell r="CA142">
            <v>0</v>
          </cell>
          <cell r="CB142">
            <v>0</v>
          </cell>
          <cell r="CD142">
            <v>179806.55752264467</v>
          </cell>
          <cell r="CE142">
            <v>30749.809999999998</v>
          </cell>
          <cell r="CF142">
            <v>11826.849999999999</v>
          </cell>
          <cell r="CG142">
            <v>279113.95752264466</v>
          </cell>
          <cell r="CH142" t="str">
            <v>Anosizato</v>
          </cell>
        </row>
        <row r="143">
          <cell r="A143" t="str">
            <v>CH0009DM</v>
          </cell>
          <cell r="B143" t="str">
            <v>ANDRIAMBOLOLONA Miaratojo</v>
          </cell>
          <cell r="C143" t="str">
            <v>Chauffeur</v>
          </cell>
          <cell r="D143" t="str">
            <v>3A</v>
          </cell>
          <cell r="E143" t="str">
            <v>Ankorondrano</v>
          </cell>
          <cell r="H143">
            <v>173.33</v>
          </cell>
          <cell r="I143">
            <v>250000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8843.5373333333355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X143">
            <v>0</v>
          </cell>
          <cell r="AY143">
            <v>173.33</v>
          </cell>
          <cell r="AZ143">
            <v>30</v>
          </cell>
          <cell r="BA143">
            <v>15306.12</v>
          </cell>
          <cell r="BB143">
            <v>15306.12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1</v>
          </cell>
          <cell r="BI143">
            <v>1</v>
          </cell>
          <cell r="BJ143">
            <v>0</v>
          </cell>
          <cell r="BO143">
            <v>265306.12</v>
          </cell>
          <cell r="BP143">
            <v>2653.06</v>
          </cell>
          <cell r="BQ143">
            <v>2653.06</v>
          </cell>
          <cell r="BR143">
            <v>260000</v>
          </cell>
          <cell r="BS143">
            <v>2000</v>
          </cell>
          <cell r="BT143">
            <v>0</v>
          </cell>
          <cell r="BU143">
            <v>0</v>
          </cell>
          <cell r="BV143">
            <v>2000</v>
          </cell>
          <cell r="BX143">
            <v>0</v>
          </cell>
          <cell r="BY143">
            <v>0</v>
          </cell>
          <cell r="CA143">
            <v>0</v>
          </cell>
          <cell r="CB143">
            <v>0</v>
          </cell>
          <cell r="CD143">
            <v>258000</v>
          </cell>
          <cell r="CE143">
            <v>34489.78</v>
          </cell>
          <cell r="CF143">
            <v>13265.3</v>
          </cell>
          <cell r="CG143">
            <v>313061.2</v>
          </cell>
          <cell r="CH143" t="str">
            <v>Ankorondrano</v>
          </cell>
        </row>
        <row r="144">
          <cell r="A144" t="str">
            <v>CH0013DM</v>
          </cell>
          <cell r="B144" t="str">
            <v>RAKOTOARIVONY Bruno Pascal</v>
          </cell>
          <cell r="C144" t="str">
            <v>Chauffeur</v>
          </cell>
          <cell r="D144" t="str">
            <v>3A</v>
          </cell>
          <cell r="E144" t="str">
            <v>Ankorondrano</v>
          </cell>
          <cell r="H144">
            <v>173.33</v>
          </cell>
          <cell r="I144">
            <v>200000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7636.2109318945286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X144">
            <v>0</v>
          </cell>
          <cell r="AY144">
            <v>173.33</v>
          </cell>
          <cell r="AZ144">
            <v>30</v>
          </cell>
          <cell r="BA144">
            <v>15306.12</v>
          </cell>
          <cell r="BB144">
            <v>15306.12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1</v>
          </cell>
          <cell r="BI144">
            <v>1</v>
          </cell>
          <cell r="BJ144">
            <v>0</v>
          </cell>
          <cell r="BO144">
            <v>215306.12</v>
          </cell>
          <cell r="BP144">
            <v>2153.06</v>
          </cell>
          <cell r="BQ144">
            <v>2153.06</v>
          </cell>
          <cell r="BR144">
            <v>211000</v>
          </cell>
          <cell r="BS144">
            <v>2000</v>
          </cell>
          <cell r="BT144">
            <v>4</v>
          </cell>
          <cell r="BU144">
            <v>0</v>
          </cell>
          <cell r="BV144">
            <v>2000</v>
          </cell>
          <cell r="BX144">
            <v>0</v>
          </cell>
          <cell r="BY144">
            <v>0</v>
          </cell>
          <cell r="CA144">
            <v>0</v>
          </cell>
          <cell r="CB144">
            <v>0</v>
          </cell>
          <cell r="CD144">
            <v>209000</v>
          </cell>
          <cell r="CE144">
            <v>27989.78</v>
          </cell>
          <cell r="CF144">
            <v>10765.3</v>
          </cell>
          <cell r="CG144">
            <v>254061.19999999998</v>
          </cell>
          <cell r="CH144" t="str">
            <v>Ankorondrano</v>
          </cell>
        </row>
        <row r="145">
          <cell r="A145" t="str">
            <v>CH0019DM</v>
          </cell>
          <cell r="B145" t="str">
            <v>ANDRIANIAINA Solofo Tantely</v>
          </cell>
          <cell r="C145" t="str">
            <v>Chauffeur</v>
          </cell>
          <cell r="D145" t="str">
            <v>3A</v>
          </cell>
          <cell r="E145" t="str">
            <v>Anosizato</v>
          </cell>
          <cell r="H145">
            <v>173.33</v>
          </cell>
          <cell r="I145">
            <v>197485</v>
          </cell>
          <cell r="J145">
            <v>0</v>
          </cell>
          <cell r="K145">
            <v>0</v>
          </cell>
          <cell r="L145">
            <v>0</v>
          </cell>
          <cell r="M145">
            <v>1</v>
          </cell>
          <cell r="N145">
            <v>1481.16598396123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7124.5002719034801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X145">
            <v>0</v>
          </cell>
          <cell r="AY145">
            <v>173.33</v>
          </cell>
          <cell r="AZ145">
            <v>30</v>
          </cell>
          <cell r="BA145">
            <v>15306.12</v>
          </cell>
          <cell r="BB145">
            <v>15306.12</v>
          </cell>
          <cell r="BC145">
            <v>0</v>
          </cell>
          <cell r="BD145">
            <v>1</v>
          </cell>
          <cell r="BE145">
            <v>1</v>
          </cell>
          <cell r="BF145">
            <v>0</v>
          </cell>
          <cell r="BG145">
            <v>0</v>
          </cell>
          <cell r="BH145">
            <v>1</v>
          </cell>
          <cell r="BI145">
            <v>1</v>
          </cell>
          <cell r="BJ145">
            <v>0</v>
          </cell>
          <cell r="BM145">
            <v>0</v>
          </cell>
          <cell r="BO145">
            <v>214272.28598396122</v>
          </cell>
          <cell r="BP145">
            <v>2142.7199999999998</v>
          </cell>
          <cell r="BQ145">
            <v>2142.7199999999998</v>
          </cell>
          <cell r="BR145">
            <v>209900</v>
          </cell>
          <cell r="BS145">
            <v>2000</v>
          </cell>
          <cell r="BT145">
            <v>0</v>
          </cell>
          <cell r="BU145">
            <v>0</v>
          </cell>
          <cell r="BV145">
            <v>2000</v>
          </cell>
          <cell r="BW145">
            <v>0</v>
          </cell>
          <cell r="BX145">
            <v>0</v>
          </cell>
          <cell r="BY145">
            <v>0</v>
          </cell>
          <cell r="CA145">
            <v>0</v>
          </cell>
          <cell r="CB145">
            <v>0</v>
          </cell>
          <cell r="CD145">
            <v>207986.84598396122</v>
          </cell>
          <cell r="CE145">
            <v>27855.359999999997</v>
          </cell>
          <cell r="CF145">
            <v>10713.599999999999</v>
          </cell>
          <cell r="CG145">
            <v>252841.24598396121</v>
          </cell>
          <cell r="CH145" t="str">
            <v>Anosizato</v>
          </cell>
        </row>
        <row r="146">
          <cell r="A146" t="str">
            <v>CH0035DM</v>
          </cell>
          <cell r="B146" t="str">
            <v>RAZAKANAHARY Gérard Epsérant</v>
          </cell>
          <cell r="C146" t="str">
            <v xml:space="preserve">Chauffeur </v>
          </cell>
          <cell r="D146" t="str">
            <v>A3</v>
          </cell>
          <cell r="E146" t="str">
            <v>Anosizato</v>
          </cell>
          <cell r="H146">
            <v>173.33</v>
          </cell>
          <cell r="I146">
            <v>197485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8</v>
          </cell>
          <cell r="AH146">
            <v>1</v>
          </cell>
          <cell r="AI146">
            <v>6733.1544485015911</v>
          </cell>
          <cell r="AJ146">
            <v>6733.1544485015911</v>
          </cell>
          <cell r="AK146">
            <v>6582.833333333333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X146">
            <v>0</v>
          </cell>
          <cell r="AY146">
            <v>165.33</v>
          </cell>
          <cell r="AZ146">
            <v>29</v>
          </cell>
          <cell r="BA146">
            <v>15306.12</v>
          </cell>
          <cell r="BB146">
            <v>14795.916000000001</v>
          </cell>
          <cell r="BC146">
            <v>0</v>
          </cell>
          <cell r="BD146">
            <v>1</v>
          </cell>
          <cell r="BE146">
            <v>1</v>
          </cell>
          <cell r="BF146">
            <v>0</v>
          </cell>
          <cell r="BG146">
            <v>0</v>
          </cell>
          <cell r="BH146">
            <v>1</v>
          </cell>
          <cell r="BI146">
            <v>1</v>
          </cell>
          <cell r="BJ146">
            <v>0</v>
          </cell>
          <cell r="BM146">
            <v>0</v>
          </cell>
          <cell r="BO146">
            <v>212431.23711516825</v>
          </cell>
          <cell r="BP146">
            <v>2124.31</v>
          </cell>
          <cell r="BQ146">
            <v>2124.31</v>
          </cell>
          <cell r="BR146">
            <v>208100</v>
          </cell>
          <cell r="BS146">
            <v>2000</v>
          </cell>
          <cell r="BT146">
            <v>0</v>
          </cell>
          <cell r="BU146">
            <v>0</v>
          </cell>
          <cell r="BV146">
            <v>2000</v>
          </cell>
          <cell r="BW146">
            <v>0</v>
          </cell>
          <cell r="BX146">
            <v>0</v>
          </cell>
          <cell r="BY146">
            <v>0</v>
          </cell>
          <cell r="CA146">
            <v>0</v>
          </cell>
          <cell r="CB146">
            <v>0</v>
          </cell>
          <cell r="CD146">
            <v>206182.61711516825</v>
          </cell>
          <cell r="CE146">
            <v>27616.03</v>
          </cell>
          <cell r="CF146">
            <v>10621.55</v>
          </cell>
          <cell r="CG146">
            <v>250668.81711516823</v>
          </cell>
          <cell r="CH146" t="str">
            <v>Anosizato</v>
          </cell>
        </row>
        <row r="147">
          <cell r="A147" t="str">
            <v>CH0040DM</v>
          </cell>
          <cell r="B147" t="str">
            <v>SOLOFONIAINA Jean Michel</v>
          </cell>
          <cell r="C147" t="str">
            <v xml:space="preserve">Chauffeur </v>
          </cell>
          <cell r="D147" t="str">
            <v>C2</v>
          </cell>
          <cell r="E147" t="str">
            <v>Anosizato</v>
          </cell>
          <cell r="H147">
            <v>173.33</v>
          </cell>
          <cell r="I147">
            <v>174914</v>
          </cell>
          <cell r="J147">
            <v>0</v>
          </cell>
          <cell r="K147">
            <v>0</v>
          </cell>
          <cell r="L147">
            <v>0</v>
          </cell>
          <cell r="M147">
            <v>27</v>
          </cell>
          <cell r="N147">
            <v>35420.766168580165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5965.6972090793297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Y147">
            <v>173.33</v>
          </cell>
          <cell r="AZ147">
            <v>30</v>
          </cell>
          <cell r="BA147">
            <v>15306.12</v>
          </cell>
          <cell r="BB147">
            <v>15306.12</v>
          </cell>
          <cell r="BC147">
            <v>0</v>
          </cell>
          <cell r="BD147">
            <v>1</v>
          </cell>
          <cell r="BE147">
            <v>1</v>
          </cell>
          <cell r="BF147">
            <v>0</v>
          </cell>
          <cell r="BG147">
            <v>0</v>
          </cell>
          <cell r="BH147">
            <v>1</v>
          </cell>
          <cell r="BI147">
            <v>1</v>
          </cell>
          <cell r="BJ147">
            <v>0</v>
          </cell>
          <cell r="BM147">
            <v>0</v>
          </cell>
          <cell r="BO147">
            <v>225640.88616858015</v>
          </cell>
          <cell r="BP147">
            <v>2256.41</v>
          </cell>
          <cell r="BQ147">
            <v>2256.41</v>
          </cell>
          <cell r="BR147">
            <v>221100</v>
          </cell>
          <cell r="BS147">
            <v>2000</v>
          </cell>
          <cell r="BT147">
            <v>1</v>
          </cell>
          <cell r="BU147">
            <v>0</v>
          </cell>
          <cell r="BV147">
            <v>2000</v>
          </cell>
          <cell r="BW147">
            <v>0</v>
          </cell>
          <cell r="BX147">
            <v>0</v>
          </cell>
          <cell r="BY147">
            <v>30000</v>
          </cell>
          <cell r="CA147">
            <v>0</v>
          </cell>
          <cell r="CB147">
            <v>0</v>
          </cell>
          <cell r="CD147">
            <v>189128.06616858015</v>
          </cell>
          <cell r="CE147">
            <v>29333.329999999998</v>
          </cell>
          <cell r="CF147">
            <v>11282.05</v>
          </cell>
          <cell r="CG147">
            <v>266256.26616858016</v>
          </cell>
          <cell r="CH147" t="str">
            <v>Anosizato</v>
          </cell>
        </row>
        <row r="148">
          <cell r="A148" t="str">
            <v>CH0041DM</v>
          </cell>
          <cell r="B148" t="str">
            <v>RAKOTONDRAMANANA Jocelyn</v>
          </cell>
          <cell r="C148" t="str">
            <v xml:space="preserve">Chauffeur </v>
          </cell>
          <cell r="D148" t="str">
            <v>C2</v>
          </cell>
          <cell r="E148" t="str">
            <v>Anosizato</v>
          </cell>
          <cell r="H148">
            <v>173.33</v>
          </cell>
          <cell r="I148">
            <v>174914</v>
          </cell>
          <cell r="J148">
            <v>0</v>
          </cell>
          <cell r="K148">
            <v>0</v>
          </cell>
          <cell r="L148">
            <v>0</v>
          </cell>
          <cell r="M148">
            <v>5</v>
          </cell>
          <cell r="N148">
            <v>6559.4011423296597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5940.1950965590422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Y148">
            <v>173.33</v>
          </cell>
          <cell r="AZ148">
            <v>30</v>
          </cell>
          <cell r="BA148">
            <v>15306.12</v>
          </cell>
          <cell r="BB148">
            <v>15306.12</v>
          </cell>
          <cell r="BC148">
            <v>0</v>
          </cell>
          <cell r="BD148">
            <v>1</v>
          </cell>
          <cell r="BE148">
            <v>1</v>
          </cell>
          <cell r="BF148">
            <v>0</v>
          </cell>
          <cell r="BG148">
            <v>0</v>
          </cell>
          <cell r="BH148">
            <v>1</v>
          </cell>
          <cell r="BI148">
            <v>1</v>
          </cell>
          <cell r="BJ148">
            <v>0</v>
          </cell>
          <cell r="BM148">
            <v>0</v>
          </cell>
          <cell r="BO148">
            <v>196779.52114232964</v>
          </cell>
          <cell r="BP148">
            <v>1967.8</v>
          </cell>
          <cell r="BQ148">
            <v>1967.8</v>
          </cell>
          <cell r="BR148">
            <v>192800</v>
          </cell>
          <cell r="BS148">
            <v>2000</v>
          </cell>
          <cell r="BT148">
            <v>2</v>
          </cell>
          <cell r="BU148">
            <v>0</v>
          </cell>
          <cell r="BV148">
            <v>2000</v>
          </cell>
          <cell r="BW148">
            <v>0</v>
          </cell>
          <cell r="BX148">
            <v>0</v>
          </cell>
          <cell r="BY148">
            <v>0</v>
          </cell>
          <cell r="CA148">
            <v>0</v>
          </cell>
          <cell r="CB148">
            <v>0</v>
          </cell>
          <cell r="CD148">
            <v>190843.92114232967</v>
          </cell>
          <cell r="CE148">
            <v>25581.399999999998</v>
          </cell>
          <cell r="CF148">
            <v>9839</v>
          </cell>
          <cell r="CG148">
            <v>232199.92114232964</v>
          </cell>
          <cell r="CH148" t="str">
            <v>Anosizato</v>
          </cell>
        </row>
        <row r="149">
          <cell r="A149" t="str">
            <v>CH0049DM</v>
          </cell>
          <cell r="B149" t="str">
            <v>RAZAFINDRAMIADANJATO Veromanitriniony Josoa</v>
          </cell>
          <cell r="C149" t="str">
            <v>Chauffeur</v>
          </cell>
          <cell r="D149" t="str">
            <v>2B</v>
          </cell>
          <cell r="E149" t="str">
            <v>Anosizato</v>
          </cell>
          <cell r="H149">
            <v>173.33</v>
          </cell>
          <cell r="I149">
            <v>174914</v>
          </cell>
          <cell r="J149">
            <v>0</v>
          </cell>
          <cell r="K149">
            <v>0</v>
          </cell>
          <cell r="L149">
            <v>0</v>
          </cell>
          <cell r="M149">
            <v>5</v>
          </cell>
          <cell r="N149">
            <v>6559.4011423296597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5966.9417900720955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Y149">
            <v>173.33</v>
          </cell>
          <cell r="AZ149">
            <v>30</v>
          </cell>
          <cell r="BA149">
            <v>15306.12</v>
          </cell>
          <cell r="BB149">
            <v>15306.12</v>
          </cell>
          <cell r="BC149">
            <v>0</v>
          </cell>
          <cell r="BD149">
            <v>1</v>
          </cell>
          <cell r="BE149">
            <v>1</v>
          </cell>
          <cell r="BF149">
            <v>0</v>
          </cell>
          <cell r="BG149">
            <v>0</v>
          </cell>
          <cell r="BH149">
            <v>1</v>
          </cell>
          <cell r="BI149">
            <v>1</v>
          </cell>
          <cell r="BJ149">
            <v>0</v>
          </cell>
          <cell r="BM149">
            <v>0</v>
          </cell>
          <cell r="BO149">
            <v>196779.52114232964</v>
          </cell>
          <cell r="BP149">
            <v>1967.8</v>
          </cell>
          <cell r="BQ149">
            <v>1967.8</v>
          </cell>
          <cell r="BR149">
            <v>192800</v>
          </cell>
          <cell r="BS149">
            <v>2000</v>
          </cell>
          <cell r="BT149">
            <v>0</v>
          </cell>
          <cell r="BU149">
            <v>0</v>
          </cell>
          <cell r="BV149">
            <v>2000</v>
          </cell>
          <cell r="BW149">
            <v>0</v>
          </cell>
          <cell r="BX149">
            <v>0</v>
          </cell>
          <cell r="BY149">
            <v>0</v>
          </cell>
          <cell r="CA149">
            <v>0</v>
          </cell>
          <cell r="CB149">
            <v>0</v>
          </cell>
          <cell r="CD149">
            <v>190843.92114232967</v>
          </cell>
          <cell r="CE149">
            <v>25581.399999999998</v>
          </cell>
          <cell r="CF149">
            <v>9839</v>
          </cell>
          <cell r="CG149">
            <v>232199.92114232964</v>
          </cell>
          <cell r="CH149" t="str">
            <v>Anosizato</v>
          </cell>
        </row>
        <row r="150">
          <cell r="A150" t="str">
            <v>CH0061DM</v>
          </cell>
          <cell r="B150" t="str">
            <v>RANARISOA Riana Lalaina Tantely</v>
          </cell>
          <cell r="C150" t="str">
            <v>Chauffeur</v>
          </cell>
          <cell r="D150" t="str">
            <v>2A</v>
          </cell>
          <cell r="E150" t="str">
            <v>Anosizato</v>
          </cell>
          <cell r="H150">
            <v>173.33</v>
          </cell>
          <cell r="I150">
            <v>169900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3822.8235158368425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5811.0191557222624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Y150">
            <v>173.33</v>
          </cell>
          <cell r="AZ150">
            <v>30</v>
          </cell>
          <cell r="BA150">
            <v>15306.12</v>
          </cell>
          <cell r="BB150">
            <v>15306.12</v>
          </cell>
          <cell r="BC150">
            <v>0</v>
          </cell>
          <cell r="BD150">
            <v>1</v>
          </cell>
          <cell r="BE150">
            <v>1</v>
          </cell>
          <cell r="BF150">
            <v>0</v>
          </cell>
          <cell r="BG150">
            <v>0</v>
          </cell>
          <cell r="BH150">
            <v>1</v>
          </cell>
          <cell r="BI150">
            <v>1</v>
          </cell>
          <cell r="BJ150">
            <v>0</v>
          </cell>
          <cell r="BM150">
            <v>0</v>
          </cell>
          <cell r="BO150">
            <v>189028.94351583684</v>
          </cell>
          <cell r="BP150">
            <v>1890.29</v>
          </cell>
          <cell r="BQ150">
            <v>1890.29</v>
          </cell>
          <cell r="BR150">
            <v>185200</v>
          </cell>
          <cell r="BS150">
            <v>2000</v>
          </cell>
          <cell r="BT150">
            <v>0</v>
          </cell>
          <cell r="BU150">
            <v>0</v>
          </cell>
          <cell r="BV150">
            <v>2000</v>
          </cell>
          <cell r="BW150">
            <v>0</v>
          </cell>
          <cell r="BX150">
            <v>0</v>
          </cell>
          <cell r="BY150">
            <v>0</v>
          </cell>
          <cell r="CA150">
            <v>0</v>
          </cell>
          <cell r="CB150">
            <v>0</v>
          </cell>
          <cell r="CD150">
            <v>183248.36351583683</v>
          </cell>
          <cell r="CE150">
            <v>24573.77</v>
          </cell>
          <cell r="CF150">
            <v>9451.4500000000007</v>
          </cell>
          <cell r="CG150">
            <v>223054.16351583684</v>
          </cell>
          <cell r="CH150" t="str">
            <v>Anosizato</v>
          </cell>
        </row>
        <row r="151">
          <cell r="A151" t="str">
            <v>CH0063DM</v>
          </cell>
          <cell r="B151" t="str">
            <v>RANDRIAMBOLASATA Philemon</v>
          </cell>
          <cell r="C151" t="str">
            <v>Chauffeur</v>
          </cell>
          <cell r="D151" t="str">
            <v>2A</v>
          </cell>
          <cell r="E151" t="str">
            <v>Anosizato</v>
          </cell>
          <cell r="H151">
            <v>173.33</v>
          </cell>
          <cell r="I151">
            <v>169900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5810.3540952438289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X151">
            <v>0</v>
          </cell>
          <cell r="AY151">
            <v>173.33</v>
          </cell>
          <cell r="AZ151">
            <v>30</v>
          </cell>
          <cell r="BA151">
            <v>15306.12</v>
          </cell>
          <cell r="BB151">
            <v>15306.12</v>
          </cell>
          <cell r="BC151">
            <v>0</v>
          </cell>
          <cell r="BD151">
            <v>1</v>
          </cell>
          <cell r="BE151">
            <v>1</v>
          </cell>
          <cell r="BF151">
            <v>0</v>
          </cell>
          <cell r="BG151">
            <v>0</v>
          </cell>
          <cell r="BH151">
            <v>1</v>
          </cell>
          <cell r="BI151">
            <v>1</v>
          </cell>
          <cell r="BJ151">
            <v>0</v>
          </cell>
          <cell r="BM151">
            <v>0</v>
          </cell>
          <cell r="BO151">
            <v>185206.12</v>
          </cell>
          <cell r="BP151">
            <v>1852.06</v>
          </cell>
          <cell r="BQ151">
            <v>1852.06</v>
          </cell>
          <cell r="BR151">
            <v>181500</v>
          </cell>
          <cell r="BS151">
            <v>2000</v>
          </cell>
          <cell r="BT151">
            <v>0</v>
          </cell>
          <cell r="BU151">
            <v>0</v>
          </cell>
          <cell r="BV151">
            <v>2000</v>
          </cell>
          <cell r="BW151">
            <v>0</v>
          </cell>
          <cell r="BX151">
            <v>0</v>
          </cell>
          <cell r="BY151">
            <v>0</v>
          </cell>
          <cell r="CA151">
            <v>0</v>
          </cell>
          <cell r="CB151">
            <v>0</v>
          </cell>
          <cell r="CD151">
            <v>179502</v>
          </cell>
          <cell r="CE151">
            <v>24076.78</v>
          </cell>
          <cell r="CF151">
            <v>9260.2999999999993</v>
          </cell>
          <cell r="CG151">
            <v>218543.19999999998</v>
          </cell>
          <cell r="CH151" t="str">
            <v>Anosizato</v>
          </cell>
        </row>
        <row r="152">
          <cell r="A152" t="str">
            <v>CH0066DM</v>
          </cell>
          <cell r="B152" t="str">
            <v>RANOMENJANAHARY Jean Ona</v>
          </cell>
          <cell r="C152" t="str">
            <v>Chauffeur</v>
          </cell>
          <cell r="D152" t="str">
            <v>2A</v>
          </cell>
          <cell r="E152" t="str">
            <v>Anosizato</v>
          </cell>
          <cell r="H152">
            <v>173.33</v>
          </cell>
          <cell r="I152">
            <v>169900</v>
          </cell>
          <cell r="J152">
            <v>0</v>
          </cell>
          <cell r="K152">
            <v>0</v>
          </cell>
          <cell r="L152">
            <v>0</v>
          </cell>
          <cell r="M152">
            <v>10</v>
          </cell>
          <cell r="N152">
            <v>12742.745052789476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5830.3427654320994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Y152">
            <v>173.33</v>
          </cell>
          <cell r="AZ152">
            <v>30</v>
          </cell>
          <cell r="BA152">
            <v>15306.12</v>
          </cell>
          <cell r="BB152">
            <v>15306.12</v>
          </cell>
          <cell r="BC152">
            <v>0</v>
          </cell>
          <cell r="BD152">
            <v>1</v>
          </cell>
          <cell r="BE152">
            <v>1</v>
          </cell>
          <cell r="BF152">
            <v>0</v>
          </cell>
          <cell r="BG152">
            <v>0</v>
          </cell>
          <cell r="BH152">
            <v>1</v>
          </cell>
          <cell r="BI152">
            <v>1</v>
          </cell>
          <cell r="BJ152">
            <v>0</v>
          </cell>
          <cell r="BM152">
            <v>0</v>
          </cell>
          <cell r="BO152">
            <v>197948.86505278948</v>
          </cell>
          <cell r="BP152">
            <v>1979.49</v>
          </cell>
          <cell r="BQ152">
            <v>1979.49</v>
          </cell>
          <cell r="BR152">
            <v>193900</v>
          </cell>
          <cell r="BS152">
            <v>2000</v>
          </cell>
          <cell r="BT152">
            <v>0</v>
          </cell>
          <cell r="BU152">
            <v>0</v>
          </cell>
          <cell r="BV152">
            <v>2000</v>
          </cell>
          <cell r="BW152">
            <v>0</v>
          </cell>
          <cell r="BX152">
            <v>0</v>
          </cell>
          <cell r="BY152">
            <v>0</v>
          </cell>
          <cell r="CA152">
            <v>0</v>
          </cell>
          <cell r="CB152">
            <v>0</v>
          </cell>
          <cell r="CD152">
            <v>191989.8850527895</v>
          </cell>
          <cell r="CE152">
            <v>25733.37</v>
          </cell>
          <cell r="CF152">
            <v>9897.4500000000007</v>
          </cell>
          <cell r="CG152">
            <v>233579.68505278949</v>
          </cell>
          <cell r="CH152" t="str">
            <v>Anosizato</v>
          </cell>
        </row>
        <row r="153">
          <cell r="A153" t="str">
            <v>CH0068DM</v>
          </cell>
          <cell r="B153" t="str">
            <v>MANAMIHAJA Tolojanahary Alain Frederic</v>
          </cell>
          <cell r="C153" t="str">
            <v>Chauffeur</v>
          </cell>
          <cell r="D153" t="str">
            <v>2A</v>
          </cell>
          <cell r="E153" t="str">
            <v>Anosizato</v>
          </cell>
          <cell r="H153">
            <v>173.33</v>
          </cell>
          <cell r="I153">
            <v>169900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5627.3634952804241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Y153">
            <v>173.33</v>
          </cell>
          <cell r="AZ153">
            <v>30</v>
          </cell>
          <cell r="BA153">
            <v>15306.12</v>
          </cell>
          <cell r="BB153">
            <v>15306.12</v>
          </cell>
          <cell r="BC153">
            <v>0</v>
          </cell>
          <cell r="BD153">
            <v>1</v>
          </cell>
          <cell r="BE153">
            <v>1</v>
          </cell>
          <cell r="BF153">
            <v>0</v>
          </cell>
          <cell r="BG153">
            <v>0</v>
          </cell>
          <cell r="BH153">
            <v>1</v>
          </cell>
          <cell r="BI153">
            <v>1</v>
          </cell>
          <cell r="BJ153">
            <v>0</v>
          </cell>
          <cell r="BM153">
            <v>0</v>
          </cell>
          <cell r="BO153">
            <v>185206.12</v>
          </cell>
          <cell r="BP153">
            <v>1852.06</v>
          </cell>
          <cell r="BQ153">
            <v>1852.06</v>
          </cell>
          <cell r="BR153">
            <v>181500</v>
          </cell>
          <cell r="BS153">
            <v>2000</v>
          </cell>
          <cell r="BT153">
            <v>0</v>
          </cell>
          <cell r="BU153">
            <v>0</v>
          </cell>
          <cell r="BV153">
            <v>2000</v>
          </cell>
          <cell r="BW153">
            <v>0</v>
          </cell>
          <cell r="BX153">
            <v>0</v>
          </cell>
          <cell r="BY153">
            <v>0</v>
          </cell>
          <cell r="CA153">
            <v>0</v>
          </cell>
          <cell r="CB153">
            <v>0</v>
          </cell>
          <cell r="CD153">
            <v>179502</v>
          </cell>
          <cell r="CE153">
            <v>24076.78</v>
          </cell>
          <cell r="CF153">
            <v>9260.2999999999993</v>
          </cell>
          <cell r="CG153">
            <v>218543.19999999998</v>
          </cell>
          <cell r="CH153" t="str">
            <v>Anosizato</v>
          </cell>
        </row>
        <row r="154">
          <cell r="A154" t="str">
            <v>CH0069DM</v>
          </cell>
          <cell r="B154" t="str">
            <v>RAZANAKOTO Johnson</v>
          </cell>
          <cell r="C154" t="str">
            <v>Chauffeur</v>
          </cell>
          <cell r="D154" t="str">
            <v>2A</v>
          </cell>
          <cell r="E154" t="str">
            <v>Ankorondrano</v>
          </cell>
          <cell r="H154">
            <v>173.33</v>
          </cell>
          <cell r="I154">
            <v>206122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6870.7333333333345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Y154">
            <v>173.33</v>
          </cell>
          <cell r="AZ154">
            <v>30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1</v>
          </cell>
          <cell r="BI154">
            <v>1</v>
          </cell>
          <cell r="BJ154">
            <v>0</v>
          </cell>
          <cell r="BO154">
            <v>206122</v>
          </cell>
          <cell r="BP154">
            <v>2061.2199999999998</v>
          </cell>
          <cell r="BQ154">
            <v>2061.2199999999998</v>
          </cell>
          <cell r="BR154">
            <v>201900</v>
          </cell>
          <cell r="BS154">
            <v>2000</v>
          </cell>
          <cell r="BT154">
            <v>0</v>
          </cell>
          <cell r="BU154">
            <v>0</v>
          </cell>
          <cell r="BV154">
            <v>2000</v>
          </cell>
          <cell r="BX154">
            <v>0</v>
          </cell>
          <cell r="BY154">
            <v>100000</v>
          </cell>
          <cell r="CA154">
            <v>0</v>
          </cell>
          <cell r="CB154">
            <v>0</v>
          </cell>
          <cell r="CD154">
            <v>99999.56</v>
          </cell>
          <cell r="CE154">
            <v>26795.859999999997</v>
          </cell>
          <cell r="CF154">
            <v>10306.099999999999</v>
          </cell>
          <cell r="CG154">
            <v>243223.96</v>
          </cell>
          <cell r="CH154" t="str">
            <v>Ankorondrano</v>
          </cell>
        </row>
        <row r="155">
          <cell r="A155" t="str">
            <v>CH0070DM</v>
          </cell>
          <cell r="B155" t="str">
            <v>RANDRIAMBOLOLONANIRINA Lucien</v>
          </cell>
          <cell r="C155" t="str">
            <v>Chauffeur</v>
          </cell>
          <cell r="D155" t="str">
            <v>2A</v>
          </cell>
          <cell r="E155" t="str">
            <v>Anosizato</v>
          </cell>
          <cell r="H155">
            <v>173.33</v>
          </cell>
          <cell r="I155">
            <v>185714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6818.1220476190483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X155">
            <v>0</v>
          </cell>
          <cell r="AY155">
            <v>173.33</v>
          </cell>
          <cell r="AZ155">
            <v>30</v>
          </cell>
          <cell r="BA155">
            <v>15306.12</v>
          </cell>
          <cell r="BB155">
            <v>15306.12</v>
          </cell>
          <cell r="BC155">
            <v>0</v>
          </cell>
          <cell r="BD155">
            <v>1</v>
          </cell>
          <cell r="BE155">
            <v>1</v>
          </cell>
          <cell r="BF155">
            <v>0</v>
          </cell>
          <cell r="BG155">
            <v>0</v>
          </cell>
          <cell r="BH155">
            <v>1</v>
          </cell>
          <cell r="BI155">
            <v>1</v>
          </cell>
          <cell r="BJ155">
            <v>0</v>
          </cell>
          <cell r="BM155">
            <v>0</v>
          </cell>
          <cell r="BO155">
            <v>201020.12</v>
          </cell>
          <cell r="BP155">
            <v>2010.2</v>
          </cell>
          <cell r="BQ155">
            <v>2010.2</v>
          </cell>
          <cell r="BR155">
            <v>196900</v>
          </cell>
          <cell r="BS155">
            <v>2000</v>
          </cell>
          <cell r="BT155">
            <v>0</v>
          </cell>
          <cell r="BU155">
            <v>0</v>
          </cell>
          <cell r="BV155">
            <v>2000</v>
          </cell>
          <cell r="BW155">
            <v>0</v>
          </cell>
          <cell r="BX155">
            <v>0</v>
          </cell>
          <cell r="BY155">
            <v>60000</v>
          </cell>
          <cell r="CA155">
            <v>0</v>
          </cell>
          <cell r="CB155">
            <v>0</v>
          </cell>
          <cell r="CD155">
            <v>134999.71999999997</v>
          </cell>
          <cell r="CE155">
            <v>26132.600000000002</v>
          </cell>
          <cell r="CF155">
            <v>10051</v>
          </cell>
          <cell r="CG155">
            <v>237203.72</v>
          </cell>
          <cell r="CH155" t="str">
            <v>Anosizato</v>
          </cell>
        </row>
        <row r="156">
          <cell r="A156" t="str">
            <v>CH0071DM</v>
          </cell>
          <cell r="B156" t="str">
            <v>RASOLOMAMPIONONA Herinjatovo</v>
          </cell>
          <cell r="C156" t="str">
            <v>Chauffeur</v>
          </cell>
          <cell r="D156" t="str">
            <v>2A</v>
          </cell>
          <cell r="E156" t="str">
            <v>Anosizato</v>
          </cell>
          <cell r="H156">
            <v>173.33</v>
          </cell>
          <cell r="I156">
            <v>169900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5666.7656296296309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X156">
            <v>0</v>
          </cell>
          <cell r="AY156">
            <v>173.33</v>
          </cell>
          <cell r="AZ156">
            <v>30</v>
          </cell>
          <cell r="BA156">
            <v>15306.12</v>
          </cell>
          <cell r="BB156">
            <v>15306.12</v>
          </cell>
          <cell r="BC156">
            <v>0</v>
          </cell>
          <cell r="BD156">
            <v>1</v>
          </cell>
          <cell r="BE156">
            <v>1</v>
          </cell>
          <cell r="BF156">
            <v>0</v>
          </cell>
          <cell r="BG156">
            <v>0</v>
          </cell>
          <cell r="BH156">
            <v>1</v>
          </cell>
          <cell r="BI156">
            <v>1</v>
          </cell>
          <cell r="BJ156">
            <v>0</v>
          </cell>
          <cell r="BM156">
            <v>0</v>
          </cell>
          <cell r="BO156">
            <v>185206.12</v>
          </cell>
          <cell r="BP156">
            <v>1852.06</v>
          </cell>
          <cell r="BQ156">
            <v>1852.06</v>
          </cell>
          <cell r="BR156">
            <v>181500</v>
          </cell>
          <cell r="BS156">
            <v>2000</v>
          </cell>
          <cell r="BT156">
            <v>0</v>
          </cell>
          <cell r="BU156">
            <v>0</v>
          </cell>
          <cell r="BV156">
            <v>2000</v>
          </cell>
          <cell r="BW156">
            <v>0</v>
          </cell>
          <cell r="BX156">
            <v>0</v>
          </cell>
          <cell r="BY156">
            <v>0</v>
          </cell>
          <cell r="CA156">
            <v>0</v>
          </cell>
          <cell r="CB156">
            <v>0</v>
          </cell>
          <cell r="CD156">
            <v>179502</v>
          </cell>
          <cell r="CE156">
            <v>24076.78</v>
          </cell>
          <cell r="CF156">
            <v>9260.2999999999993</v>
          </cell>
          <cell r="CG156">
            <v>218543.19999999998</v>
          </cell>
          <cell r="CH156" t="str">
            <v>Anosizato</v>
          </cell>
        </row>
        <row r="157">
          <cell r="A157" t="str">
            <v>CH0072DM</v>
          </cell>
          <cell r="B157" t="str">
            <v>RAKOTOARIVONY Jean Luc</v>
          </cell>
          <cell r="C157" t="str">
            <v>Chauffeur</v>
          </cell>
          <cell r="D157" t="str">
            <v>3A</v>
          </cell>
          <cell r="E157" t="str">
            <v>Anosizato</v>
          </cell>
          <cell r="H157">
            <v>173.33</v>
          </cell>
          <cell r="I157">
            <v>206122.44897959181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6870.7482993197273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Y157">
            <v>173.33</v>
          </cell>
          <cell r="AZ157">
            <v>30</v>
          </cell>
          <cell r="BA157">
            <v>0</v>
          </cell>
          <cell r="BB157">
            <v>0</v>
          </cell>
          <cell r="BC157">
            <v>0</v>
          </cell>
          <cell r="BD157">
            <v>1</v>
          </cell>
          <cell r="BE157">
            <v>1</v>
          </cell>
          <cell r="BF157">
            <v>0</v>
          </cell>
          <cell r="BG157">
            <v>0</v>
          </cell>
          <cell r="BH157">
            <v>1</v>
          </cell>
          <cell r="BI157">
            <v>1</v>
          </cell>
          <cell r="BJ157">
            <v>0</v>
          </cell>
          <cell r="BM157">
            <v>0</v>
          </cell>
          <cell r="BO157">
            <v>206122.44897959181</v>
          </cell>
          <cell r="BP157">
            <v>2061.2199999999998</v>
          </cell>
          <cell r="BQ157">
            <v>2061.2199999999998</v>
          </cell>
          <cell r="BR157">
            <v>202000</v>
          </cell>
          <cell r="BS157">
            <v>2000</v>
          </cell>
          <cell r="BT157">
            <v>0</v>
          </cell>
          <cell r="BU157">
            <v>0</v>
          </cell>
          <cell r="BV157">
            <v>2000</v>
          </cell>
          <cell r="BW157">
            <v>0</v>
          </cell>
          <cell r="BX157">
            <v>0</v>
          </cell>
          <cell r="BY157">
            <v>0</v>
          </cell>
          <cell r="CA157">
            <v>0</v>
          </cell>
          <cell r="CB157">
            <v>0</v>
          </cell>
          <cell r="CD157">
            <v>200000.0089795918</v>
          </cell>
          <cell r="CE157">
            <v>26795.859999999997</v>
          </cell>
          <cell r="CF157">
            <v>10306.099999999999</v>
          </cell>
          <cell r="CG157">
            <v>243224.4089795918</v>
          </cell>
          <cell r="CH157" t="str">
            <v>Anosizato</v>
          </cell>
        </row>
        <row r="158">
          <cell r="A158" t="str">
            <v>EM0002UM</v>
          </cell>
          <cell r="B158" t="str">
            <v>RAJAONARIVO Hasiniaina Thierry</v>
          </cell>
          <cell r="C158" t="str">
            <v xml:space="preserve">Agent de maintenance </v>
          </cell>
          <cell r="D158" t="str">
            <v>OP1A</v>
          </cell>
          <cell r="E158" t="str">
            <v>Anosy Avaratra</v>
          </cell>
          <cell r="H158">
            <v>173.33</v>
          </cell>
          <cell r="I158">
            <v>216293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8171.3002588070258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173.33</v>
          </cell>
          <cell r="AZ158">
            <v>30</v>
          </cell>
          <cell r="BA158">
            <v>15306.12</v>
          </cell>
          <cell r="BB158">
            <v>15306.12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1</v>
          </cell>
          <cell r="BI158">
            <v>1</v>
          </cell>
          <cell r="BJ158">
            <v>0</v>
          </cell>
          <cell r="BO158">
            <v>231599.12</v>
          </cell>
          <cell r="BP158">
            <v>2315.9899999999998</v>
          </cell>
          <cell r="BQ158">
            <v>2315.9899999999998</v>
          </cell>
          <cell r="BR158">
            <v>226900</v>
          </cell>
          <cell r="BS158">
            <v>2000</v>
          </cell>
          <cell r="BT158">
            <v>2</v>
          </cell>
          <cell r="BU158">
            <v>0</v>
          </cell>
          <cell r="BV158">
            <v>2000</v>
          </cell>
          <cell r="BX158">
            <v>0</v>
          </cell>
          <cell r="BY158">
            <v>0</v>
          </cell>
          <cell r="CA158">
            <v>0</v>
          </cell>
          <cell r="CB158">
            <v>0</v>
          </cell>
          <cell r="CD158">
            <v>224967.14</v>
          </cell>
          <cell r="CE158">
            <v>30107.869999999995</v>
          </cell>
          <cell r="CF158">
            <v>11579.949999999999</v>
          </cell>
          <cell r="CG158">
            <v>273286.94</v>
          </cell>
          <cell r="CH158" t="str">
            <v>Anosy Avaratra</v>
          </cell>
        </row>
        <row r="159">
          <cell r="A159" t="str">
            <v>EM0006UM</v>
          </cell>
          <cell r="B159" t="str">
            <v>ANDRIAMANIVOSOA Jhony Richard</v>
          </cell>
          <cell r="C159" t="str">
            <v>Maintenancier</v>
          </cell>
          <cell r="D159" t="str">
            <v>OP3</v>
          </cell>
          <cell r="E159" t="str">
            <v>Anosy Avaratra</v>
          </cell>
          <cell r="H159">
            <v>173.33</v>
          </cell>
          <cell r="I159">
            <v>382653.05999999994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14652.860274752804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173.33</v>
          </cell>
          <cell r="AZ159">
            <v>30</v>
          </cell>
          <cell r="BA159">
            <v>19132.650000000001</v>
          </cell>
          <cell r="BB159">
            <v>19132.650000000001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1</v>
          </cell>
          <cell r="BI159">
            <v>1</v>
          </cell>
          <cell r="BJ159">
            <v>0</v>
          </cell>
          <cell r="BO159">
            <v>401785.70999999996</v>
          </cell>
          <cell r="BP159">
            <v>4017.86</v>
          </cell>
          <cell r="BQ159">
            <v>4017.86</v>
          </cell>
          <cell r="BR159">
            <v>393700</v>
          </cell>
          <cell r="BS159">
            <v>28740</v>
          </cell>
          <cell r="BT159">
            <v>0</v>
          </cell>
          <cell r="BU159">
            <v>0</v>
          </cell>
          <cell r="BV159">
            <v>28740</v>
          </cell>
          <cell r="BX159">
            <v>0</v>
          </cell>
          <cell r="BY159">
            <v>0</v>
          </cell>
          <cell r="CA159">
            <v>0</v>
          </cell>
          <cell r="CB159">
            <v>0</v>
          </cell>
          <cell r="CD159">
            <v>365009.99</v>
          </cell>
          <cell r="CE159">
            <v>52232.18</v>
          </cell>
          <cell r="CF159">
            <v>20089.3</v>
          </cell>
          <cell r="CG159">
            <v>474107.18999999994</v>
          </cell>
          <cell r="CH159" t="str">
            <v>Anosy Avaratra</v>
          </cell>
        </row>
        <row r="160">
          <cell r="A160" t="str">
            <v>GM0001AS</v>
          </cell>
          <cell r="B160" t="str">
            <v>RAKOTONDRALAMBO Fanomezantsoa Lahiniaina</v>
          </cell>
          <cell r="C160" t="str">
            <v>Agent de Sécurité</v>
          </cell>
          <cell r="D160" t="str">
            <v>2A</v>
          </cell>
          <cell r="E160" t="str">
            <v>Ankorondrano</v>
          </cell>
          <cell r="H160">
            <v>173.33</v>
          </cell>
          <cell r="I160">
            <v>178050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16</v>
          </cell>
          <cell r="R160">
            <v>6574.2802746206653</v>
          </cell>
          <cell r="S160">
            <v>80</v>
          </cell>
          <cell r="T160">
            <v>24653.551029827493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7437.7847624206443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Y160">
            <v>173.33</v>
          </cell>
          <cell r="AZ160">
            <v>30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1</v>
          </cell>
          <cell r="BI160">
            <v>1</v>
          </cell>
          <cell r="BJ160">
            <v>0</v>
          </cell>
          <cell r="BO160">
            <v>209277.83130444816</v>
          </cell>
          <cell r="BP160">
            <v>2092.7800000000002</v>
          </cell>
          <cell r="BQ160">
            <v>2092.7800000000002</v>
          </cell>
          <cell r="BR160">
            <v>205000</v>
          </cell>
          <cell r="BS160">
            <v>2000</v>
          </cell>
          <cell r="BT160">
            <v>0</v>
          </cell>
          <cell r="BU160">
            <v>0</v>
          </cell>
          <cell r="BV160">
            <v>2000</v>
          </cell>
          <cell r="BX160">
            <v>0</v>
          </cell>
          <cell r="BY160">
            <v>70000</v>
          </cell>
          <cell r="CA160">
            <v>0</v>
          </cell>
          <cell r="CB160">
            <v>0</v>
          </cell>
          <cell r="CD160">
            <v>133092.27130444816</v>
          </cell>
          <cell r="CE160">
            <v>27206.140000000003</v>
          </cell>
          <cell r="CF160">
            <v>10463.900000000001</v>
          </cell>
          <cell r="CG160">
            <v>246947.87130444817</v>
          </cell>
          <cell r="CH160" t="str">
            <v>Ankorondrano</v>
          </cell>
        </row>
        <row r="161">
          <cell r="A161" t="str">
            <v>GM0001FM</v>
          </cell>
          <cell r="B161" t="str">
            <v>RASOAVOLOLONA Marovavy</v>
          </cell>
          <cell r="C161" t="str">
            <v>Femme de ménage</v>
          </cell>
          <cell r="D161" t="str">
            <v>2A</v>
          </cell>
          <cell r="E161" t="str">
            <v>Ankorondrano</v>
          </cell>
          <cell r="H161">
            <v>173.33</v>
          </cell>
          <cell r="I161">
            <v>185800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6709.4444444444443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Y161">
            <v>173.33</v>
          </cell>
          <cell r="AZ161">
            <v>30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1</v>
          </cell>
          <cell r="BI161">
            <v>1</v>
          </cell>
          <cell r="BJ161">
            <v>0</v>
          </cell>
          <cell r="BO161">
            <v>185800</v>
          </cell>
          <cell r="BP161">
            <v>1858</v>
          </cell>
          <cell r="BQ161">
            <v>1858</v>
          </cell>
          <cell r="BR161">
            <v>182000</v>
          </cell>
          <cell r="BS161">
            <v>2000</v>
          </cell>
          <cell r="BT161">
            <v>0</v>
          </cell>
          <cell r="BU161">
            <v>0</v>
          </cell>
          <cell r="BV161">
            <v>2000</v>
          </cell>
          <cell r="BX161">
            <v>0</v>
          </cell>
          <cell r="BY161">
            <v>0</v>
          </cell>
          <cell r="CA161">
            <v>0</v>
          </cell>
          <cell r="CB161">
            <v>0</v>
          </cell>
          <cell r="CD161">
            <v>180084</v>
          </cell>
          <cell r="CE161">
            <v>24154</v>
          </cell>
          <cell r="CF161">
            <v>9290</v>
          </cell>
          <cell r="CG161">
            <v>219244</v>
          </cell>
          <cell r="CH161" t="str">
            <v>Ankorondrano</v>
          </cell>
        </row>
        <row r="162">
          <cell r="A162" t="str">
            <v>GM0001JA</v>
          </cell>
          <cell r="B162" t="str">
            <v>MAMINIAINA Bruno José</v>
          </cell>
          <cell r="C162" t="str">
            <v>Jardinier</v>
          </cell>
          <cell r="D162" t="str">
            <v>1A</v>
          </cell>
          <cell r="E162" t="str">
            <v>Ankorondrano</v>
          </cell>
          <cell r="H162">
            <v>173.33</v>
          </cell>
          <cell r="I162">
            <v>172408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40</v>
          </cell>
          <cell r="AH162">
            <v>5</v>
          </cell>
          <cell r="AI162">
            <v>5275.7195158179002</v>
          </cell>
          <cell r="AJ162">
            <v>26378.597579089503</v>
          </cell>
          <cell r="AK162">
            <v>28734.666666666668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Y162">
            <v>133.33000000000001</v>
          </cell>
          <cell r="AZ162">
            <v>25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1</v>
          </cell>
          <cell r="BI162">
            <v>1</v>
          </cell>
          <cell r="BJ162">
            <v>0</v>
          </cell>
          <cell r="BO162">
            <v>170051.93091242286</v>
          </cell>
          <cell r="BP162">
            <v>1700.52</v>
          </cell>
          <cell r="BQ162">
            <v>1700.52</v>
          </cell>
          <cell r="BR162">
            <v>166600</v>
          </cell>
          <cell r="BS162">
            <v>2000</v>
          </cell>
          <cell r="BT162">
            <v>0</v>
          </cell>
          <cell r="BU162">
            <v>0</v>
          </cell>
          <cell r="BV162">
            <v>2000</v>
          </cell>
          <cell r="BX162">
            <v>0</v>
          </cell>
          <cell r="BY162">
            <v>60000</v>
          </cell>
          <cell r="CA162">
            <v>0</v>
          </cell>
          <cell r="CB162">
            <v>0</v>
          </cell>
          <cell r="CD162">
            <v>104650.89091242288</v>
          </cell>
          <cell r="CE162">
            <v>22106.76</v>
          </cell>
          <cell r="CF162">
            <v>8502.6</v>
          </cell>
          <cell r="CG162">
            <v>200661.29091242288</v>
          </cell>
          <cell r="CH162" t="str">
            <v>Ankorondrano</v>
          </cell>
        </row>
        <row r="163">
          <cell r="A163" t="str">
            <v>GM0002FM</v>
          </cell>
          <cell r="B163" t="str">
            <v>RAVAOMARIA Georgette Bakoly</v>
          </cell>
          <cell r="C163" t="str">
            <v>Femme de ménage</v>
          </cell>
          <cell r="D163" t="str">
            <v>1A</v>
          </cell>
          <cell r="E163" t="str">
            <v>Ankorondrano</v>
          </cell>
          <cell r="H163">
            <v>173.33</v>
          </cell>
          <cell r="I163">
            <v>172408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5909.2169786218137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Y163">
            <v>173.33</v>
          </cell>
          <cell r="AZ163">
            <v>30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1</v>
          </cell>
          <cell r="BI163">
            <v>1</v>
          </cell>
          <cell r="BJ163">
            <v>0</v>
          </cell>
          <cell r="BO163">
            <v>172408</v>
          </cell>
          <cell r="BP163">
            <v>1724.08</v>
          </cell>
          <cell r="BQ163">
            <v>1724.08</v>
          </cell>
          <cell r="BR163">
            <v>168900</v>
          </cell>
          <cell r="BS163">
            <v>2000</v>
          </cell>
          <cell r="BT163">
            <v>0</v>
          </cell>
          <cell r="BU163">
            <v>0</v>
          </cell>
          <cell r="BV163">
            <v>2000</v>
          </cell>
          <cell r="BX163">
            <v>0</v>
          </cell>
          <cell r="BY163">
            <v>60000</v>
          </cell>
          <cell r="CA163">
            <v>0</v>
          </cell>
          <cell r="CB163">
            <v>0</v>
          </cell>
          <cell r="CD163">
            <v>106959.84000000003</v>
          </cell>
          <cell r="CE163">
            <v>22413.040000000001</v>
          </cell>
          <cell r="CF163">
            <v>8620.4</v>
          </cell>
          <cell r="CG163">
            <v>203441.44</v>
          </cell>
          <cell r="CH163" t="str">
            <v>Ankorondrano</v>
          </cell>
        </row>
        <row r="164">
          <cell r="A164" t="str">
            <v>GM0003AS</v>
          </cell>
          <cell r="B164" t="str">
            <v>RAMAROSON Raymond Charles</v>
          </cell>
          <cell r="C164" t="str">
            <v>Agent de sécurité</v>
          </cell>
          <cell r="D164" t="str">
            <v>2A</v>
          </cell>
          <cell r="E164" t="str">
            <v>Ankorondrano</v>
          </cell>
          <cell r="H164">
            <v>173.33</v>
          </cell>
          <cell r="I164">
            <v>175600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16</v>
          </cell>
          <cell r="R164">
            <v>6483.8169964807021</v>
          </cell>
          <cell r="S164">
            <v>80</v>
          </cell>
          <cell r="T164">
            <v>24314.313736802629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6598.110530615616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Y164">
            <v>173.33</v>
          </cell>
          <cell r="AZ164">
            <v>30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1</v>
          </cell>
          <cell r="BI164">
            <v>1</v>
          </cell>
          <cell r="BJ164">
            <v>0</v>
          </cell>
          <cell r="BO164">
            <v>206398.13073328332</v>
          </cell>
          <cell r="BP164">
            <v>2063.98</v>
          </cell>
          <cell r="BQ164">
            <v>2063.98</v>
          </cell>
          <cell r="BR164">
            <v>202200</v>
          </cell>
          <cell r="BS164">
            <v>2000</v>
          </cell>
          <cell r="BT164">
            <v>0</v>
          </cell>
          <cell r="BU164">
            <v>0</v>
          </cell>
          <cell r="BV164">
            <v>2000</v>
          </cell>
          <cell r="BW164">
            <v>0</v>
          </cell>
          <cell r="BX164">
            <v>0</v>
          </cell>
          <cell r="BY164">
            <v>70000</v>
          </cell>
          <cell r="CA164">
            <v>0</v>
          </cell>
          <cell r="CB164">
            <v>0</v>
          </cell>
          <cell r="CD164">
            <v>130270.1707332833</v>
          </cell>
          <cell r="CE164">
            <v>26831.74</v>
          </cell>
          <cell r="CF164">
            <v>10319.9</v>
          </cell>
          <cell r="CG164">
            <v>243549.77073328331</v>
          </cell>
          <cell r="CH164" t="str">
            <v>Ankorondrano</v>
          </cell>
        </row>
        <row r="165">
          <cell r="A165" t="str">
            <v>OS0001DM</v>
          </cell>
          <cell r="B165" t="str">
            <v>RATSIMBAZAFY Francis Kevin</v>
          </cell>
          <cell r="C165" t="str">
            <v>Contrôleur Financier</v>
          </cell>
          <cell r="D165" t="str">
            <v>HC</v>
          </cell>
          <cell r="E165" t="str">
            <v>Anosizato</v>
          </cell>
          <cell r="H165">
            <v>173.33</v>
          </cell>
          <cell r="I165">
            <v>446500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15754.666209973839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Y165">
            <v>173.33</v>
          </cell>
          <cell r="AZ165">
            <v>30</v>
          </cell>
          <cell r="BA165">
            <v>15306.12</v>
          </cell>
          <cell r="BB165">
            <v>15306.12</v>
          </cell>
          <cell r="BC165">
            <v>0</v>
          </cell>
          <cell r="BD165">
            <v>1</v>
          </cell>
          <cell r="BE165">
            <v>1</v>
          </cell>
          <cell r="BF165">
            <v>0</v>
          </cell>
          <cell r="BG165">
            <v>80000</v>
          </cell>
          <cell r="BH165">
            <v>1</v>
          </cell>
          <cell r="BI165">
            <v>1</v>
          </cell>
          <cell r="BJ165">
            <v>80000</v>
          </cell>
          <cell r="BM165">
            <v>0</v>
          </cell>
          <cell r="BO165">
            <v>541806.12</v>
          </cell>
          <cell r="BP165">
            <v>5418.06</v>
          </cell>
          <cell r="BQ165">
            <v>5418.06</v>
          </cell>
          <cell r="BR165">
            <v>530900</v>
          </cell>
          <cell r="BS165">
            <v>56180</v>
          </cell>
          <cell r="BT165">
            <v>0</v>
          </cell>
          <cell r="BU165">
            <v>0</v>
          </cell>
          <cell r="BV165">
            <v>56180</v>
          </cell>
          <cell r="BW165">
            <v>0</v>
          </cell>
          <cell r="BX165">
            <v>0</v>
          </cell>
          <cell r="BY165">
            <v>150000</v>
          </cell>
          <cell r="CA165">
            <v>0</v>
          </cell>
          <cell r="CB165">
            <v>0</v>
          </cell>
          <cell r="CD165">
            <v>324789.99999999988</v>
          </cell>
          <cell r="CE165">
            <v>70434.78</v>
          </cell>
          <cell r="CF165">
            <v>27090.300000000003</v>
          </cell>
          <cell r="CG165">
            <v>639331.20000000007</v>
          </cell>
          <cell r="CH165" t="str">
            <v>Anosizato</v>
          </cell>
        </row>
        <row r="166">
          <cell r="A166" t="str">
            <v>OS0009DM</v>
          </cell>
          <cell r="B166" t="str">
            <v>ANDRIAMISOA Toavina</v>
          </cell>
          <cell r="C166" t="str">
            <v>Chargé d'Etudes  statistiques  et reporting</v>
          </cell>
          <cell r="D166" t="str">
            <v>OP3</v>
          </cell>
          <cell r="E166" t="str">
            <v>Anosizato</v>
          </cell>
          <cell r="H166">
            <v>173.33</v>
          </cell>
          <cell r="I166">
            <v>318857.14285714284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12669.38775510204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Y166">
            <v>173.33</v>
          </cell>
          <cell r="AZ166">
            <v>30</v>
          </cell>
          <cell r="BA166">
            <v>61224.489795918373</v>
          </cell>
          <cell r="BB166">
            <v>61224.489795918373</v>
          </cell>
          <cell r="BC166">
            <v>0</v>
          </cell>
          <cell r="BD166">
            <v>1</v>
          </cell>
          <cell r="BE166">
            <v>1</v>
          </cell>
          <cell r="BF166">
            <v>0</v>
          </cell>
          <cell r="BG166">
            <v>0</v>
          </cell>
          <cell r="BH166">
            <v>1</v>
          </cell>
          <cell r="BI166">
            <v>1</v>
          </cell>
          <cell r="BJ166">
            <v>0</v>
          </cell>
          <cell r="BM166">
            <v>0</v>
          </cell>
          <cell r="BO166">
            <v>380081.63265306118</v>
          </cell>
          <cell r="BP166">
            <v>3800.82</v>
          </cell>
          <cell r="BQ166">
            <v>3800.82</v>
          </cell>
          <cell r="BR166">
            <v>372400</v>
          </cell>
          <cell r="BS166">
            <v>24480</v>
          </cell>
          <cell r="BT166">
            <v>0</v>
          </cell>
          <cell r="BU166">
            <v>0</v>
          </cell>
          <cell r="BV166">
            <v>24480</v>
          </cell>
          <cell r="BW166">
            <v>0</v>
          </cell>
          <cell r="BX166">
            <v>0</v>
          </cell>
          <cell r="BY166">
            <v>0</v>
          </cell>
          <cell r="CA166">
            <v>0</v>
          </cell>
          <cell r="CB166">
            <v>0</v>
          </cell>
          <cell r="CD166">
            <v>347999.99265306117</v>
          </cell>
          <cell r="CE166">
            <v>49410.66</v>
          </cell>
          <cell r="CF166">
            <v>19004.100000000002</v>
          </cell>
          <cell r="CG166">
            <v>448496.39265306119</v>
          </cell>
          <cell r="CH166" t="str">
            <v>Anosizato</v>
          </cell>
        </row>
        <row r="167">
          <cell r="A167" t="str">
            <v>OS0010DF</v>
          </cell>
          <cell r="B167" t="str">
            <v xml:space="preserve">MIARISOA Fanantenana Flavienne </v>
          </cell>
          <cell r="C167" t="str">
            <v>Gestionnaire de stock</v>
          </cell>
          <cell r="D167" t="str">
            <v>OP3</v>
          </cell>
          <cell r="E167" t="str">
            <v>Anosizato</v>
          </cell>
          <cell r="H167">
            <v>173.33</v>
          </cell>
          <cell r="I167">
            <v>310333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12036.63650793651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Y167">
            <v>173.33</v>
          </cell>
          <cell r="AZ167">
            <v>30</v>
          </cell>
          <cell r="BA167">
            <v>15306</v>
          </cell>
          <cell r="BB167">
            <v>15306</v>
          </cell>
          <cell r="BC167">
            <v>0</v>
          </cell>
          <cell r="BD167">
            <v>1</v>
          </cell>
          <cell r="BE167">
            <v>1</v>
          </cell>
          <cell r="BF167">
            <v>0</v>
          </cell>
          <cell r="BG167">
            <v>0</v>
          </cell>
          <cell r="BH167">
            <v>1</v>
          </cell>
          <cell r="BI167">
            <v>1</v>
          </cell>
          <cell r="BJ167">
            <v>0</v>
          </cell>
          <cell r="BM167">
            <v>0</v>
          </cell>
          <cell r="BO167">
            <v>325639</v>
          </cell>
          <cell r="BP167">
            <v>3256.39</v>
          </cell>
          <cell r="BQ167">
            <v>3256.39</v>
          </cell>
          <cell r="BR167">
            <v>319100</v>
          </cell>
          <cell r="BS167">
            <v>13820</v>
          </cell>
          <cell r="BT167">
            <v>0</v>
          </cell>
          <cell r="BU167">
            <v>0</v>
          </cell>
          <cell r="BV167">
            <v>13820</v>
          </cell>
          <cell r="BW167">
            <v>0</v>
          </cell>
          <cell r="BX167">
            <v>0</v>
          </cell>
          <cell r="BY167">
            <v>0</v>
          </cell>
          <cell r="CA167">
            <v>0</v>
          </cell>
          <cell r="CB167">
            <v>0</v>
          </cell>
          <cell r="CD167">
            <v>305306.21999999997</v>
          </cell>
          <cell r="CE167">
            <v>42333.07</v>
          </cell>
          <cell r="CF167">
            <v>16281.949999999999</v>
          </cell>
          <cell r="CG167">
            <v>384254.02</v>
          </cell>
          <cell r="CH167" t="str">
            <v>Anosizato</v>
          </cell>
        </row>
        <row r="168">
          <cell r="A168" t="str">
            <v>OS0011DM</v>
          </cell>
          <cell r="B168" t="str">
            <v xml:space="preserve">ANDRIAMANALINA Vonjisoa Maminiaina </v>
          </cell>
          <cell r="C168" t="str">
            <v>Gestionnaire de stocks</v>
          </cell>
          <cell r="D168" t="str">
            <v>OP3</v>
          </cell>
          <cell r="E168" t="str">
            <v>Anosizato</v>
          </cell>
          <cell r="F168" t="str">
            <v>19 /04/ 2018.</v>
          </cell>
          <cell r="H168">
            <v>173.33</v>
          </cell>
          <cell r="I168">
            <v>310333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Y168">
            <v>173.33</v>
          </cell>
          <cell r="AZ168">
            <v>30</v>
          </cell>
          <cell r="BA168">
            <v>15306</v>
          </cell>
          <cell r="BB168">
            <v>15306</v>
          </cell>
          <cell r="BC168">
            <v>0</v>
          </cell>
          <cell r="BD168">
            <v>1</v>
          </cell>
          <cell r="BE168">
            <v>1</v>
          </cell>
          <cell r="BF168">
            <v>0</v>
          </cell>
          <cell r="BG168">
            <v>0</v>
          </cell>
          <cell r="BH168">
            <v>1</v>
          </cell>
          <cell r="BI168">
            <v>1</v>
          </cell>
          <cell r="BJ168">
            <v>0</v>
          </cell>
          <cell r="BM168">
            <v>0</v>
          </cell>
          <cell r="BO168">
            <v>325639</v>
          </cell>
          <cell r="BP168">
            <v>3256.39</v>
          </cell>
          <cell r="BQ168">
            <v>3256.39</v>
          </cell>
          <cell r="BR168">
            <v>319100</v>
          </cell>
          <cell r="BS168">
            <v>13820</v>
          </cell>
          <cell r="BT168">
            <v>0</v>
          </cell>
          <cell r="BU168">
            <v>0</v>
          </cell>
          <cell r="BV168">
            <v>13820</v>
          </cell>
          <cell r="BW168">
            <v>0</v>
          </cell>
          <cell r="BX168">
            <v>0</v>
          </cell>
          <cell r="BY168">
            <v>0</v>
          </cell>
          <cell r="CA168">
            <v>0</v>
          </cell>
          <cell r="CB168">
            <v>0</v>
          </cell>
          <cell r="CD168">
            <v>305306.21999999997</v>
          </cell>
          <cell r="CE168">
            <v>42333.07</v>
          </cell>
          <cell r="CF168">
            <v>16281.949999999999</v>
          </cell>
          <cell r="CG168">
            <v>384254.02</v>
          </cell>
          <cell r="CH168" t="str">
            <v>Anosizato</v>
          </cell>
        </row>
        <row r="169">
          <cell r="A169" t="str">
            <v>PM0002DM</v>
          </cell>
          <cell r="B169" t="str">
            <v>RASOLONDRAIBE Anicet</v>
          </cell>
          <cell r="C169" t="str">
            <v>Commercial</v>
          </cell>
          <cell r="D169" t="str">
            <v>3A</v>
          </cell>
          <cell r="E169" t="str">
            <v>Anosizato</v>
          </cell>
          <cell r="H169">
            <v>173.33</v>
          </cell>
          <cell r="I169">
            <v>200000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48</v>
          </cell>
          <cell r="AH169">
            <v>6</v>
          </cell>
          <cell r="AI169">
            <v>8375.4184704479067</v>
          </cell>
          <cell r="AJ169">
            <v>50252.510822687444</v>
          </cell>
          <cell r="AK169">
            <v>40000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Y169">
            <v>125.33000000000001</v>
          </cell>
          <cell r="AZ169">
            <v>24</v>
          </cell>
          <cell r="BA169">
            <v>15306.12</v>
          </cell>
          <cell r="BB169">
            <v>12244.896000000001</v>
          </cell>
          <cell r="BC169">
            <v>0</v>
          </cell>
          <cell r="BD169">
            <v>1</v>
          </cell>
          <cell r="BE169">
            <v>1</v>
          </cell>
          <cell r="BF169">
            <v>0</v>
          </cell>
          <cell r="BG169">
            <v>48457.857142857159</v>
          </cell>
          <cell r="BH169">
            <v>1</v>
          </cell>
          <cell r="BI169">
            <v>1</v>
          </cell>
          <cell r="BJ169">
            <v>48457.857142857159</v>
          </cell>
          <cell r="BM169">
            <v>0</v>
          </cell>
          <cell r="BO169">
            <v>270955.26396554464</v>
          </cell>
          <cell r="BP169">
            <v>2709.55</v>
          </cell>
          <cell r="BQ169">
            <v>2709.55</v>
          </cell>
          <cell r="BR169">
            <v>265500</v>
          </cell>
          <cell r="BS169">
            <v>3100</v>
          </cell>
          <cell r="BT169">
            <v>0</v>
          </cell>
          <cell r="BU169">
            <v>0</v>
          </cell>
          <cell r="BV169">
            <v>3100</v>
          </cell>
          <cell r="BW169">
            <v>0</v>
          </cell>
          <cell r="BX169">
            <v>0</v>
          </cell>
          <cell r="BY169">
            <v>0</v>
          </cell>
          <cell r="BZ169">
            <v>47488.7</v>
          </cell>
          <cell r="CA169">
            <v>0</v>
          </cell>
          <cell r="CB169">
            <v>0</v>
          </cell>
          <cell r="CD169">
            <v>214947.46396554465</v>
          </cell>
          <cell r="CE169">
            <v>35224.15</v>
          </cell>
          <cell r="CF169">
            <v>13547.75</v>
          </cell>
          <cell r="CG169">
            <v>319727.16396554466</v>
          </cell>
          <cell r="CH169" t="str">
            <v>Anosizato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20DA-3A2C-4102-A7F3-00DACB9295FB}">
  <sheetPr>
    <tabColor rgb="FFFF0000"/>
  </sheetPr>
  <dimension ref="A1:O1267"/>
  <sheetViews>
    <sheetView showGridLines="0" tabSelected="1" zoomScale="80" zoomScaleNormal="80" workbookViewId="0">
      <pane xSplit="3" ySplit="1" topLeftCell="D2" activePane="bottomRight" state="frozen"/>
      <selection activeCell="D5" sqref="D5"/>
      <selection pane="topRight" activeCell="D5" sqref="D5"/>
      <selection pane="bottomLeft" activeCell="D5" sqref="D5"/>
      <selection pane="bottomRight" activeCell="D9" sqref="D9"/>
    </sheetView>
  </sheetViews>
  <sheetFormatPr baseColWidth="10" defaultRowHeight="12.75" customHeight="1" x14ac:dyDescent="0.25"/>
  <cols>
    <col min="1" max="1" width="9.33203125" style="16" customWidth="1"/>
    <col min="2" max="2" width="48.88671875" style="16" customWidth="1"/>
    <col min="3" max="3" width="35.5546875" style="29" bestFit="1" customWidth="1"/>
    <col min="4" max="4" width="35.5546875" style="29" customWidth="1"/>
    <col min="5" max="5" width="15.44140625" style="31" bestFit="1" customWidth="1"/>
    <col min="6" max="6" width="14.109375" style="31" bestFit="1" customWidth="1"/>
    <col min="7" max="7" width="14.109375" style="31" customWidth="1"/>
    <col min="8" max="8" width="21.77734375" style="36" bestFit="1" customWidth="1"/>
    <col min="9" max="9" width="14.44140625" style="32" customWidth="1"/>
    <col min="10" max="10" width="14.44140625" style="16" customWidth="1"/>
    <col min="11" max="11" width="14.44140625" style="29" customWidth="1"/>
    <col min="12" max="12" width="12.88671875" style="16" bestFit="1" customWidth="1"/>
    <col min="13" max="13" width="11.5546875" style="31" bestFit="1" customWidth="1"/>
    <col min="14" max="14" width="11.5546875" style="16"/>
    <col min="15" max="15" width="11.5546875" style="33"/>
    <col min="16" max="258" width="11.5546875" style="16"/>
    <col min="259" max="259" width="2.88671875" style="16" customWidth="1"/>
    <col min="260" max="260" width="14.33203125" style="16" customWidth="1"/>
    <col min="261" max="261" width="9.6640625" style="16" customWidth="1"/>
    <col min="262" max="262" width="7.109375" style="16" bestFit="1" customWidth="1"/>
    <col min="263" max="263" width="6.5546875" style="16" bestFit="1" customWidth="1"/>
    <col min="264" max="264" width="4.44140625" style="16" customWidth="1"/>
    <col min="265" max="265" width="3.88671875" style="16" customWidth="1"/>
    <col min="266" max="266" width="5.44140625" style="16" bestFit="1" customWidth="1"/>
    <col min="267" max="267" width="5.33203125" style="16" customWidth="1"/>
    <col min="268" max="514" width="11.5546875" style="16"/>
    <col min="515" max="515" width="2.88671875" style="16" customWidth="1"/>
    <col min="516" max="516" width="14.33203125" style="16" customWidth="1"/>
    <col min="517" max="517" width="9.6640625" style="16" customWidth="1"/>
    <col min="518" max="518" width="7.109375" style="16" bestFit="1" customWidth="1"/>
    <col min="519" max="519" width="6.5546875" style="16" bestFit="1" customWidth="1"/>
    <col min="520" max="520" width="4.44140625" style="16" customWidth="1"/>
    <col min="521" max="521" width="3.88671875" style="16" customWidth="1"/>
    <col min="522" max="522" width="5.44140625" style="16" bestFit="1" customWidth="1"/>
    <col min="523" max="523" width="5.33203125" style="16" customWidth="1"/>
    <col min="524" max="770" width="11.5546875" style="16"/>
    <col min="771" max="771" width="2.88671875" style="16" customWidth="1"/>
    <col min="772" max="772" width="14.33203125" style="16" customWidth="1"/>
    <col min="773" max="773" width="9.6640625" style="16" customWidth="1"/>
    <col min="774" max="774" width="7.109375" style="16" bestFit="1" customWidth="1"/>
    <col min="775" max="775" width="6.5546875" style="16" bestFit="1" customWidth="1"/>
    <col min="776" max="776" width="4.44140625" style="16" customWidth="1"/>
    <col min="777" max="777" width="3.88671875" style="16" customWidth="1"/>
    <col min="778" max="778" width="5.44140625" style="16" bestFit="1" customWidth="1"/>
    <col min="779" max="779" width="5.33203125" style="16" customWidth="1"/>
    <col min="780" max="1026" width="11.5546875" style="16"/>
    <col min="1027" max="1027" width="2.88671875" style="16" customWidth="1"/>
    <col min="1028" max="1028" width="14.33203125" style="16" customWidth="1"/>
    <col min="1029" max="1029" width="9.6640625" style="16" customWidth="1"/>
    <col min="1030" max="1030" width="7.109375" style="16" bestFit="1" customWidth="1"/>
    <col min="1031" max="1031" width="6.5546875" style="16" bestFit="1" customWidth="1"/>
    <col min="1032" max="1032" width="4.44140625" style="16" customWidth="1"/>
    <col min="1033" max="1033" width="3.88671875" style="16" customWidth="1"/>
    <col min="1034" max="1034" width="5.44140625" style="16" bestFit="1" customWidth="1"/>
    <col min="1035" max="1035" width="5.33203125" style="16" customWidth="1"/>
    <col min="1036" max="1282" width="11.5546875" style="16"/>
    <col min="1283" max="1283" width="2.88671875" style="16" customWidth="1"/>
    <col min="1284" max="1284" width="14.33203125" style="16" customWidth="1"/>
    <col min="1285" max="1285" width="9.6640625" style="16" customWidth="1"/>
    <col min="1286" max="1286" width="7.109375" style="16" bestFit="1" customWidth="1"/>
    <col min="1287" max="1287" width="6.5546875" style="16" bestFit="1" customWidth="1"/>
    <col min="1288" max="1288" width="4.44140625" style="16" customWidth="1"/>
    <col min="1289" max="1289" width="3.88671875" style="16" customWidth="1"/>
    <col min="1290" max="1290" width="5.44140625" style="16" bestFit="1" customWidth="1"/>
    <col min="1291" max="1291" width="5.33203125" style="16" customWidth="1"/>
    <col min="1292" max="1538" width="11.5546875" style="16"/>
    <col min="1539" max="1539" width="2.88671875" style="16" customWidth="1"/>
    <col min="1540" max="1540" width="14.33203125" style="16" customWidth="1"/>
    <col min="1541" max="1541" width="9.6640625" style="16" customWidth="1"/>
    <col min="1542" max="1542" width="7.109375" style="16" bestFit="1" customWidth="1"/>
    <col min="1543" max="1543" width="6.5546875" style="16" bestFit="1" customWidth="1"/>
    <col min="1544" max="1544" width="4.44140625" style="16" customWidth="1"/>
    <col min="1545" max="1545" width="3.88671875" style="16" customWidth="1"/>
    <col min="1546" max="1546" width="5.44140625" style="16" bestFit="1" customWidth="1"/>
    <col min="1547" max="1547" width="5.33203125" style="16" customWidth="1"/>
    <col min="1548" max="1794" width="11.5546875" style="16"/>
    <col min="1795" max="1795" width="2.88671875" style="16" customWidth="1"/>
    <col min="1796" max="1796" width="14.33203125" style="16" customWidth="1"/>
    <col min="1797" max="1797" width="9.6640625" style="16" customWidth="1"/>
    <col min="1798" max="1798" width="7.109375" style="16" bestFit="1" customWidth="1"/>
    <col min="1799" max="1799" width="6.5546875" style="16" bestFit="1" customWidth="1"/>
    <col min="1800" max="1800" width="4.44140625" style="16" customWidth="1"/>
    <col min="1801" max="1801" width="3.88671875" style="16" customWidth="1"/>
    <col min="1802" max="1802" width="5.44140625" style="16" bestFit="1" customWidth="1"/>
    <col min="1803" max="1803" width="5.33203125" style="16" customWidth="1"/>
    <col min="1804" max="2050" width="11.5546875" style="16"/>
    <col min="2051" max="2051" width="2.88671875" style="16" customWidth="1"/>
    <col min="2052" max="2052" width="14.33203125" style="16" customWidth="1"/>
    <col min="2053" max="2053" width="9.6640625" style="16" customWidth="1"/>
    <col min="2054" max="2054" width="7.109375" style="16" bestFit="1" customWidth="1"/>
    <col min="2055" max="2055" width="6.5546875" style="16" bestFit="1" customWidth="1"/>
    <col min="2056" max="2056" width="4.44140625" style="16" customWidth="1"/>
    <col min="2057" max="2057" width="3.88671875" style="16" customWidth="1"/>
    <col min="2058" max="2058" width="5.44140625" style="16" bestFit="1" customWidth="1"/>
    <col min="2059" max="2059" width="5.33203125" style="16" customWidth="1"/>
    <col min="2060" max="2306" width="11.5546875" style="16"/>
    <col min="2307" max="2307" width="2.88671875" style="16" customWidth="1"/>
    <col min="2308" max="2308" width="14.33203125" style="16" customWidth="1"/>
    <col min="2309" max="2309" width="9.6640625" style="16" customWidth="1"/>
    <col min="2310" max="2310" width="7.109375" style="16" bestFit="1" customWidth="1"/>
    <col min="2311" max="2311" width="6.5546875" style="16" bestFit="1" customWidth="1"/>
    <col min="2312" max="2312" width="4.44140625" style="16" customWidth="1"/>
    <col min="2313" max="2313" width="3.88671875" style="16" customWidth="1"/>
    <col min="2314" max="2314" width="5.44140625" style="16" bestFit="1" customWidth="1"/>
    <col min="2315" max="2315" width="5.33203125" style="16" customWidth="1"/>
    <col min="2316" max="2562" width="11.5546875" style="16"/>
    <col min="2563" max="2563" width="2.88671875" style="16" customWidth="1"/>
    <col min="2564" max="2564" width="14.33203125" style="16" customWidth="1"/>
    <col min="2565" max="2565" width="9.6640625" style="16" customWidth="1"/>
    <col min="2566" max="2566" width="7.109375" style="16" bestFit="1" customWidth="1"/>
    <col min="2567" max="2567" width="6.5546875" style="16" bestFit="1" customWidth="1"/>
    <col min="2568" max="2568" width="4.44140625" style="16" customWidth="1"/>
    <col min="2569" max="2569" width="3.88671875" style="16" customWidth="1"/>
    <col min="2570" max="2570" width="5.44140625" style="16" bestFit="1" customWidth="1"/>
    <col min="2571" max="2571" width="5.33203125" style="16" customWidth="1"/>
    <col min="2572" max="2818" width="11.5546875" style="16"/>
    <col min="2819" max="2819" width="2.88671875" style="16" customWidth="1"/>
    <col min="2820" max="2820" width="14.33203125" style="16" customWidth="1"/>
    <col min="2821" max="2821" width="9.6640625" style="16" customWidth="1"/>
    <col min="2822" max="2822" width="7.109375" style="16" bestFit="1" customWidth="1"/>
    <col min="2823" max="2823" width="6.5546875" style="16" bestFit="1" customWidth="1"/>
    <col min="2824" max="2824" width="4.44140625" style="16" customWidth="1"/>
    <col min="2825" max="2825" width="3.88671875" style="16" customWidth="1"/>
    <col min="2826" max="2826" width="5.44140625" style="16" bestFit="1" customWidth="1"/>
    <col min="2827" max="2827" width="5.33203125" style="16" customWidth="1"/>
    <col min="2828" max="3074" width="11.5546875" style="16"/>
    <col min="3075" max="3075" width="2.88671875" style="16" customWidth="1"/>
    <col min="3076" max="3076" width="14.33203125" style="16" customWidth="1"/>
    <col min="3077" max="3077" width="9.6640625" style="16" customWidth="1"/>
    <col min="3078" max="3078" width="7.109375" style="16" bestFit="1" customWidth="1"/>
    <col min="3079" max="3079" width="6.5546875" style="16" bestFit="1" customWidth="1"/>
    <col min="3080" max="3080" width="4.44140625" style="16" customWidth="1"/>
    <col min="3081" max="3081" width="3.88671875" style="16" customWidth="1"/>
    <col min="3082" max="3082" width="5.44140625" style="16" bestFit="1" customWidth="1"/>
    <col min="3083" max="3083" width="5.33203125" style="16" customWidth="1"/>
    <col min="3084" max="3330" width="11.5546875" style="16"/>
    <col min="3331" max="3331" width="2.88671875" style="16" customWidth="1"/>
    <col min="3332" max="3332" width="14.33203125" style="16" customWidth="1"/>
    <col min="3333" max="3333" width="9.6640625" style="16" customWidth="1"/>
    <col min="3334" max="3334" width="7.109375" style="16" bestFit="1" customWidth="1"/>
    <col min="3335" max="3335" width="6.5546875" style="16" bestFit="1" customWidth="1"/>
    <col min="3336" max="3336" width="4.44140625" style="16" customWidth="1"/>
    <col min="3337" max="3337" width="3.88671875" style="16" customWidth="1"/>
    <col min="3338" max="3338" width="5.44140625" style="16" bestFit="1" customWidth="1"/>
    <col min="3339" max="3339" width="5.33203125" style="16" customWidth="1"/>
    <col min="3340" max="3586" width="11.5546875" style="16"/>
    <col min="3587" max="3587" width="2.88671875" style="16" customWidth="1"/>
    <col min="3588" max="3588" width="14.33203125" style="16" customWidth="1"/>
    <col min="3589" max="3589" width="9.6640625" style="16" customWidth="1"/>
    <col min="3590" max="3590" width="7.109375" style="16" bestFit="1" customWidth="1"/>
    <col min="3591" max="3591" width="6.5546875" style="16" bestFit="1" customWidth="1"/>
    <col min="3592" max="3592" width="4.44140625" style="16" customWidth="1"/>
    <col min="3593" max="3593" width="3.88671875" style="16" customWidth="1"/>
    <col min="3594" max="3594" width="5.44140625" style="16" bestFit="1" customWidth="1"/>
    <col min="3595" max="3595" width="5.33203125" style="16" customWidth="1"/>
    <col min="3596" max="3842" width="11.5546875" style="16"/>
    <col min="3843" max="3843" width="2.88671875" style="16" customWidth="1"/>
    <col min="3844" max="3844" width="14.33203125" style="16" customWidth="1"/>
    <col min="3845" max="3845" width="9.6640625" style="16" customWidth="1"/>
    <col min="3846" max="3846" width="7.109375" style="16" bestFit="1" customWidth="1"/>
    <col min="3847" max="3847" width="6.5546875" style="16" bestFit="1" customWidth="1"/>
    <col min="3848" max="3848" width="4.44140625" style="16" customWidth="1"/>
    <col min="3849" max="3849" width="3.88671875" style="16" customWidth="1"/>
    <col min="3850" max="3850" width="5.44140625" style="16" bestFit="1" customWidth="1"/>
    <col min="3851" max="3851" width="5.33203125" style="16" customWidth="1"/>
    <col min="3852" max="4098" width="11.5546875" style="16"/>
    <col min="4099" max="4099" width="2.88671875" style="16" customWidth="1"/>
    <col min="4100" max="4100" width="14.33203125" style="16" customWidth="1"/>
    <col min="4101" max="4101" width="9.6640625" style="16" customWidth="1"/>
    <col min="4102" max="4102" width="7.109375" style="16" bestFit="1" customWidth="1"/>
    <col min="4103" max="4103" width="6.5546875" style="16" bestFit="1" customWidth="1"/>
    <col min="4104" max="4104" width="4.44140625" style="16" customWidth="1"/>
    <col min="4105" max="4105" width="3.88671875" style="16" customWidth="1"/>
    <col min="4106" max="4106" width="5.44140625" style="16" bestFit="1" customWidth="1"/>
    <col min="4107" max="4107" width="5.33203125" style="16" customWidth="1"/>
    <col min="4108" max="4354" width="11.5546875" style="16"/>
    <col min="4355" max="4355" width="2.88671875" style="16" customWidth="1"/>
    <col min="4356" max="4356" width="14.33203125" style="16" customWidth="1"/>
    <col min="4357" max="4357" width="9.6640625" style="16" customWidth="1"/>
    <col min="4358" max="4358" width="7.109375" style="16" bestFit="1" customWidth="1"/>
    <col min="4359" max="4359" width="6.5546875" style="16" bestFit="1" customWidth="1"/>
    <col min="4360" max="4360" width="4.44140625" style="16" customWidth="1"/>
    <col min="4361" max="4361" width="3.88671875" style="16" customWidth="1"/>
    <col min="4362" max="4362" width="5.44140625" style="16" bestFit="1" customWidth="1"/>
    <col min="4363" max="4363" width="5.33203125" style="16" customWidth="1"/>
    <col min="4364" max="4610" width="11.5546875" style="16"/>
    <col min="4611" max="4611" width="2.88671875" style="16" customWidth="1"/>
    <col min="4612" max="4612" width="14.33203125" style="16" customWidth="1"/>
    <col min="4613" max="4613" width="9.6640625" style="16" customWidth="1"/>
    <col min="4614" max="4614" width="7.109375" style="16" bestFit="1" customWidth="1"/>
    <col min="4615" max="4615" width="6.5546875" style="16" bestFit="1" customWidth="1"/>
    <col min="4616" max="4616" width="4.44140625" style="16" customWidth="1"/>
    <col min="4617" max="4617" width="3.88671875" style="16" customWidth="1"/>
    <col min="4618" max="4618" width="5.44140625" style="16" bestFit="1" customWidth="1"/>
    <col min="4619" max="4619" width="5.33203125" style="16" customWidth="1"/>
    <col min="4620" max="4866" width="11.5546875" style="16"/>
    <col min="4867" max="4867" width="2.88671875" style="16" customWidth="1"/>
    <col min="4868" max="4868" width="14.33203125" style="16" customWidth="1"/>
    <col min="4869" max="4869" width="9.6640625" style="16" customWidth="1"/>
    <col min="4870" max="4870" width="7.109375" style="16" bestFit="1" customWidth="1"/>
    <col min="4871" max="4871" width="6.5546875" style="16" bestFit="1" customWidth="1"/>
    <col min="4872" max="4872" width="4.44140625" style="16" customWidth="1"/>
    <col min="4873" max="4873" width="3.88671875" style="16" customWidth="1"/>
    <col min="4874" max="4874" width="5.44140625" style="16" bestFit="1" customWidth="1"/>
    <col min="4875" max="4875" width="5.33203125" style="16" customWidth="1"/>
    <col min="4876" max="5122" width="11.5546875" style="16"/>
    <col min="5123" max="5123" width="2.88671875" style="16" customWidth="1"/>
    <col min="5124" max="5124" width="14.33203125" style="16" customWidth="1"/>
    <col min="5125" max="5125" width="9.6640625" style="16" customWidth="1"/>
    <col min="5126" max="5126" width="7.109375" style="16" bestFit="1" customWidth="1"/>
    <col min="5127" max="5127" width="6.5546875" style="16" bestFit="1" customWidth="1"/>
    <col min="5128" max="5128" width="4.44140625" style="16" customWidth="1"/>
    <col min="5129" max="5129" width="3.88671875" style="16" customWidth="1"/>
    <col min="5130" max="5130" width="5.44140625" style="16" bestFit="1" customWidth="1"/>
    <col min="5131" max="5131" width="5.33203125" style="16" customWidth="1"/>
    <col min="5132" max="5378" width="11.5546875" style="16"/>
    <col min="5379" max="5379" width="2.88671875" style="16" customWidth="1"/>
    <col min="5380" max="5380" width="14.33203125" style="16" customWidth="1"/>
    <col min="5381" max="5381" width="9.6640625" style="16" customWidth="1"/>
    <col min="5382" max="5382" width="7.109375" style="16" bestFit="1" customWidth="1"/>
    <col min="5383" max="5383" width="6.5546875" style="16" bestFit="1" customWidth="1"/>
    <col min="5384" max="5384" width="4.44140625" style="16" customWidth="1"/>
    <col min="5385" max="5385" width="3.88671875" style="16" customWidth="1"/>
    <col min="5386" max="5386" width="5.44140625" style="16" bestFit="1" customWidth="1"/>
    <col min="5387" max="5387" width="5.33203125" style="16" customWidth="1"/>
    <col min="5388" max="5634" width="11.5546875" style="16"/>
    <col min="5635" max="5635" width="2.88671875" style="16" customWidth="1"/>
    <col min="5636" max="5636" width="14.33203125" style="16" customWidth="1"/>
    <col min="5637" max="5637" width="9.6640625" style="16" customWidth="1"/>
    <col min="5638" max="5638" width="7.109375" style="16" bestFit="1" customWidth="1"/>
    <col min="5639" max="5639" width="6.5546875" style="16" bestFit="1" customWidth="1"/>
    <col min="5640" max="5640" width="4.44140625" style="16" customWidth="1"/>
    <col min="5641" max="5641" width="3.88671875" style="16" customWidth="1"/>
    <col min="5642" max="5642" width="5.44140625" style="16" bestFit="1" customWidth="1"/>
    <col min="5643" max="5643" width="5.33203125" style="16" customWidth="1"/>
    <col min="5644" max="5890" width="11.5546875" style="16"/>
    <col min="5891" max="5891" width="2.88671875" style="16" customWidth="1"/>
    <col min="5892" max="5892" width="14.33203125" style="16" customWidth="1"/>
    <col min="5893" max="5893" width="9.6640625" style="16" customWidth="1"/>
    <col min="5894" max="5894" width="7.109375" style="16" bestFit="1" customWidth="1"/>
    <col min="5895" max="5895" width="6.5546875" style="16" bestFit="1" customWidth="1"/>
    <col min="5896" max="5896" width="4.44140625" style="16" customWidth="1"/>
    <col min="5897" max="5897" width="3.88671875" style="16" customWidth="1"/>
    <col min="5898" max="5898" width="5.44140625" style="16" bestFit="1" customWidth="1"/>
    <col min="5899" max="5899" width="5.33203125" style="16" customWidth="1"/>
    <col min="5900" max="6146" width="11.5546875" style="16"/>
    <col min="6147" max="6147" width="2.88671875" style="16" customWidth="1"/>
    <col min="6148" max="6148" width="14.33203125" style="16" customWidth="1"/>
    <col min="6149" max="6149" width="9.6640625" style="16" customWidth="1"/>
    <col min="6150" max="6150" width="7.109375" style="16" bestFit="1" customWidth="1"/>
    <col min="6151" max="6151" width="6.5546875" style="16" bestFit="1" customWidth="1"/>
    <col min="6152" max="6152" width="4.44140625" style="16" customWidth="1"/>
    <col min="6153" max="6153" width="3.88671875" style="16" customWidth="1"/>
    <col min="6154" max="6154" width="5.44140625" style="16" bestFit="1" customWidth="1"/>
    <col min="6155" max="6155" width="5.33203125" style="16" customWidth="1"/>
    <col min="6156" max="6402" width="11.5546875" style="16"/>
    <col min="6403" max="6403" width="2.88671875" style="16" customWidth="1"/>
    <col min="6404" max="6404" width="14.33203125" style="16" customWidth="1"/>
    <col min="6405" max="6405" width="9.6640625" style="16" customWidth="1"/>
    <col min="6406" max="6406" width="7.109375" style="16" bestFit="1" customWidth="1"/>
    <col min="6407" max="6407" width="6.5546875" style="16" bestFit="1" customWidth="1"/>
    <col min="6408" max="6408" width="4.44140625" style="16" customWidth="1"/>
    <col min="6409" max="6409" width="3.88671875" style="16" customWidth="1"/>
    <col min="6410" max="6410" width="5.44140625" style="16" bestFit="1" customWidth="1"/>
    <col min="6411" max="6411" width="5.33203125" style="16" customWidth="1"/>
    <col min="6412" max="6658" width="11.5546875" style="16"/>
    <col min="6659" max="6659" width="2.88671875" style="16" customWidth="1"/>
    <col min="6660" max="6660" width="14.33203125" style="16" customWidth="1"/>
    <col min="6661" max="6661" width="9.6640625" style="16" customWidth="1"/>
    <col min="6662" max="6662" width="7.109375" style="16" bestFit="1" customWidth="1"/>
    <col min="6663" max="6663" width="6.5546875" style="16" bestFit="1" customWidth="1"/>
    <col min="6664" max="6664" width="4.44140625" style="16" customWidth="1"/>
    <col min="6665" max="6665" width="3.88671875" style="16" customWidth="1"/>
    <col min="6666" max="6666" width="5.44140625" style="16" bestFit="1" customWidth="1"/>
    <col min="6667" max="6667" width="5.33203125" style="16" customWidth="1"/>
    <col min="6668" max="6914" width="11.5546875" style="16"/>
    <col min="6915" max="6915" width="2.88671875" style="16" customWidth="1"/>
    <col min="6916" max="6916" width="14.33203125" style="16" customWidth="1"/>
    <col min="6917" max="6917" width="9.6640625" style="16" customWidth="1"/>
    <col min="6918" max="6918" width="7.109375" style="16" bestFit="1" customWidth="1"/>
    <col min="6919" max="6919" width="6.5546875" style="16" bestFit="1" customWidth="1"/>
    <col min="6920" max="6920" width="4.44140625" style="16" customWidth="1"/>
    <col min="6921" max="6921" width="3.88671875" style="16" customWidth="1"/>
    <col min="6922" max="6922" width="5.44140625" style="16" bestFit="1" customWidth="1"/>
    <col min="6923" max="6923" width="5.33203125" style="16" customWidth="1"/>
    <col min="6924" max="7170" width="11.5546875" style="16"/>
    <col min="7171" max="7171" width="2.88671875" style="16" customWidth="1"/>
    <col min="7172" max="7172" width="14.33203125" style="16" customWidth="1"/>
    <col min="7173" max="7173" width="9.6640625" style="16" customWidth="1"/>
    <col min="7174" max="7174" width="7.109375" style="16" bestFit="1" customWidth="1"/>
    <col min="7175" max="7175" width="6.5546875" style="16" bestFit="1" customWidth="1"/>
    <col min="7176" max="7176" width="4.44140625" style="16" customWidth="1"/>
    <col min="7177" max="7177" width="3.88671875" style="16" customWidth="1"/>
    <col min="7178" max="7178" width="5.44140625" style="16" bestFit="1" customWidth="1"/>
    <col min="7179" max="7179" width="5.33203125" style="16" customWidth="1"/>
    <col min="7180" max="7426" width="11.5546875" style="16"/>
    <col min="7427" max="7427" width="2.88671875" style="16" customWidth="1"/>
    <col min="7428" max="7428" width="14.33203125" style="16" customWidth="1"/>
    <col min="7429" max="7429" width="9.6640625" style="16" customWidth="1"/>
    <col min="7430" max="7430" width="7.109375" style="16" bestFit="1" customWidth="1"/>
    <col min="7431" max="7431" width="6.5546875" style="16" bestFit="1" customWidth="1"/>
    <col min="7432" max="7432" width="4.44140625" style="16" customWidth="1"/>
    <col min="7433" max="7433" width="3.88671875" style="16" customWidth="1"/>
    <col min="7434" max="7434" width="5.44140625" style="16" bestFit="1" customWidth="1"/>
    <col min="7435" max="7435" width="5.33203125" style="16" customWidth="1"/>
    <col min="7436" max="7682" width="11.5546875" style="16"/>
    <col min="7683" max="7683" width="2.88671875" style="16" customWidth="1"/>
    <col min="7684" max="7684" width="14.33203125" style="16" customWidth="1"/>
    <col min="7685" max="7685" width="9.6640625" style="16" customWidth="1"/>
    <col min="7686" max="7686" width="7.109375" style="16" bestFit="1" customWidth="1"/>
    <col min="7687" max="7687" width="6.5546875" style="16" bestFit="1" customWidth="1"/>
    <col min="7688" max="7688" width="4.44140625" style="16" customWidth="1"/>
    <col min="7689" max="7689" width="3.88671875" style="16" customWidth="1"/>
    <col min="7690" max="7690" width="5.44140625" style="16" bestFit="1" customWidth="1"/>
    <col min="7691" max="7691" width="5.33203125" style="16" customWidth="1"/>
    <col min="7692" max="7938" width="11.5546875" style="16"/>
    <col min="7939" max="7939" width="2.88671875" style="16" customWidth="1"/>
    <col min="7940" max="7940" width="14.33203125" style="16" customWidth="1"/>
    <col min="7941" max="7941" width="9.6640625" style="16" customWidth="1"/>
    <col min="7942" max="7942" width="7.109375" style="16" bestFit="1" customWidth="1"/>
    <col min="7943" max="7943" width="6.5546875" style="16" bestFit="1" customWidth="1"/>
    <col min="7944" max="7944" width="4.44140625" style="16" customWidth="1"/>
    <col min="7945" max="7945" width="3.88671875" style="16" customWidth="1"/>
    <col min="7946" max="7946" width="5.44140625" style="16" bestFit="1" customWidth="1"/>
    <col min="7947" max="7947" width="5.33203125" style="16" customWidth="1"/>
    <col min="7948" max="8194" width="11.5546875" style="16"/>
    <col min="8195" max="8195" width="2.88671875" style="16" customWidth="1"/>
    <col min="8196" max="8196" width="14.33203125" style="16" customWidth="1"/>
    <col min="8197" max="8197" width="9.6640625" style="16" customWidth="1"/>
    <col min="8198" max="8198" width="7.109375" style="16" bestFit="1" customWidth="1"/>
    <col min="8199" max="8199" width="6.5546875" style="16" bestFit="1" customWidth="1"/>
    <col min="8200" max="8200" width="4.44140625" style="16" customWidth="1"/>
    <col min="8201" max="8201" width="3.88671875" style="16" customWidth="1"/>
    <col min="8202" max="8202" width="5.44140625" style="16" bestFit="1" customWidth="1"/>
    <col min="8203" max="8203" width="5.33203125" style="16" customWidth="1"/>
    <col min="8204" max="8450" width="11.5546875" style="16"/>
    <col min="8451" max="8451" width="2.88671875" style="16" customWidth="1"/>
    <col min="8452" max="8452" width="14.33203125" style="16" customWidth="1"/>
    <col min="8453" max="8453" width="9.6640625" style="16" customWidth="1"/>
    <col min="8454" max="8454" width="7.109375" style="16" bestFit="1" customWidth="1"/>
    <col min="8455" max="8455" width="6.5546875" style="16" bestFit="1" customWidth="1"/>
    <col min="8456" max="8456" width="4.44140625" style="16" customWidth="1"/>
    <col min="8457" max="8457" width="3.88671875" style="16" customWidth="1"/>
    <col min="8458" max="8458" width="5.44140625" style="16" bestFit="1" customWidth="1"/>
    <col min="8459" max="8459" width="5.33203125" style="16" customWidth="1"/>
    <col min="8460" max="8706" width="11.5546875" style="16"/>
    <col min="8707" max="8707" width="2.88671875" style="16" customWidth="1"/>
    <col min="8708" max="8708" width="14.33203125" style="16" customWidth="1"/>
    <col min="8709" max="8709" width="9.6640625" style="16" customWidth="1"/>
    <col min="8710" max="8710" width="7.109375" style="16" bestFit="1" customWidth="1"/>
    <col min="8711" max="8711" width="6.5546875" style="16" bestFit="1" customWidth="1"/>
    <col min="8712" max="8712" width="4.44140625" style="16" customWidth="1"/>
    <col min="8713" max="8713" width="3.88671875" style="16" customWidth="1"/>
    <col min="8714" max="8714" width="5.44140625" style="16" bestFit="1" customWidth="1"/>
    <col min="8715" max="8715" width="5.33203125" style="16" customWidth="1"/>
    <col min="8716" max="8962" width="11.5546875" style="16"/>
    <col min="8963" max="8963" width="2.88671875" style="16" customWidth="1"/>
    <col min="8964" max="8964" width="14.33203125" style="16" customWidth="1"/>
    <col min="8965" max="8965" width="9.6640625" style="16" customWidth="1"/>
    <col min="8966" max="8966" width="7.109375" style="16" bestFit="1" customWidth="1"/>
    <col min="8967" max="8967" width="6.5546875" style="16" bestFit="1" customWidth="1"/>
    <col min="8968" max="8968" width="4.44140625" style="16" customWidth="1"/>
    <col min="8969" max="8969" width="3.88671875" style="16" customWidth="1"/>
    <col min="8970" max="8970" width="5.44140625" style="16" bestFit="1" customWidth="1"/>
    <col min="8971" max="8971" width="5.33203125" style="16" customWidth="1"/>
    <col min="8972" max="9218" width="11.5546875" style="16"/>
    <col min="9219" max="9219" width="2.88671875" style="16" customWidth="1"/>
    <col min="9220" max="9220" width="14.33203125" style="16" customWidth="1"/>
    <col min="9221" max="9221" width="9.6640625" style="16" customWidth="1"/>
    <col min="9222" max="9222" width="7.109375" style="16" bestFit="1" customWidth="1"/>
    <col min="9223" max="9223" width="6.5546875" style="16" bestFit="1" customWidth="1"/>
    <col min="9224" max="9224" width="4.44140625" style="16" customWidth="1"/>
    <col min="9225" max="9225" width="3.88671875" style="16" customWidth="1"/>
    <col min="9226" max="9226" width="5.44140625" style="16" bestFit="1" customWidth="1"/>
    <col min="9227" max="9227" width="5.33203125" style="16" customWidth="1"/>
    <col min="9228" max="9474" width="11.5546875" style="16"/>
    <col min="9475" max="9475" width="2.88671875" style="16" customWidth="1"/>
    <col min="9476" max="9476" width="14.33203125" style="16" customWidth="1"/>
    <col min="9477" max="9477" width="9.6640625" style="16" customWidth="1"/>
    <col min="9478" max="9478" width="7.109375" style="16" bestFit="1" customWidth="1"/>
    <col min="9479" max="9479" width="6.5546875" style="16" bestFit="1" customWidth="1"/>
    <col min="9480" max="9480" width="4.44140625" style="16" customWidth="1"/>
    <col min="9481" max="9481" width="3.88671875" style="16" customWidth="1"/>
    <col min="9482" max="9482" width="5.44140625" style="16" bestFit="1" customWidth="1"/>
    <col min="9483" max="9483" width="5.33203125" style="16" customWidth="1"/>
    <col min="9484" max="9730" width="11.5546875" style="16"/>
    <col min="9731" max="9731" width="2.88671875" style="16" customWidth="1"/>
    <col min="9732" max="9732" width="14.33203125" style="16" customWidth="1"/>
    <col min="9733" max="9733" width="9.6640625" style="16" customWidth="1"/>
    <col min="9734" max="9734" width="7.109375" style="16" bestFit="1" customWidth="1"/>
    <col min="9735" max="9735" width="6.5546875" style="16" bestFit="1" customWidth="1"/>
    <col min="9736" max="9736" width="4.44140625" style="16" customWidth="1"/>
    <col min="9737" max="9737" width="3.88671875" style="16" customWidth="1"/>
    <col min="9738" max="9738" width="5.44140625" style="16" bestFit="1" customWidth="1"/>
    <col min="9739" max="9739" width="5.33203125" style="16" customWidth="1"/>
    <col min="9740" max="9986" width="11.5546875" style="16"/>
    <col min="9987" max="9987" width="2.88671875" style="16" customWidth="1"/>
    <col min="9988" max="9988" width="14.33203125" style="16" customWidth="1"/>
    <col min="9989" max="9989" width="9.6640625" style="16" customWidth="1"/>
    <col min="9990" max="9990" width="7.109375" style="16" bestFit="1" customWidth="1"/>
    <col min="9991" max="9991" width="6.5546875" style="16" bestFit="1" customWidth="1"/>
    <col min="9992" max="9992" width="4.44140625" style="16" customWidth="1"/>
    <col min="9993" max="9993" width="3.88671875" style="16" customWidth="1"/>
    <col min="9994" max="9994" width="5.44140625" style="16" bestFit="1" customWidth="1"/>
    <col min="9995" max="9995" width="5.33203125" style="16" customWidth="1"/>
    <col min="9996" max="10242" width="11.5546875" style="16"/>
    <col min="10243" max="10243" width="2.88671875" style="16" customWidth="1"/>
    <col min="10244" max="10244" width="14.33203125" style="16" customWidth="1"/>
    <col min="10245" max="10245" width="9.6640625" style="16" customWidth="1"/>
    <col min="10246" max="10246" width="7.109375" style="16" bestFit="1" customWidth="1"/>
    <col min="10247" max="10247" width="6.5546875" style="16" bestFit="1" customWidth="1"/>
    <col min="10248" max="10248" width="4.44140625" style="16" customWidth="1"/>
    <col min="10249" max="10249" width="3.88671875" style="16" customWidth="1"/>
    <col min="10250" max="10250" width="5.44140625" style="16" bestFit="1" customWidth="1"/>
    <col min="10251" max="10251" width="5.33203125" style="16" customWidth="1"/>
    <col min="10252" max="10498" width="11.5546875" style="16"/>
    <col min="10499" max="10499" width="2.88671875" style="16" customWidth="1"/>
    <col min="10500" max="10500" width="14.33203125" style="16" customWidth="1"/>
    <col min="10501" max="10501" width="9.6640625" style="16" customWidth="1"/>
    <col min="10502" max="10502" width="7.109375" style="16" bestFit="1" customWidth="1"/>
    <col min="10503" max="10503" width="6.5546875" style="16" bestFit="1" customWidth="1"/>
    <col min="10504" max="10504" width="4.44140625" style="16" customWidth="1"/>
    <col min="10505" max="10505" width="3.88671875" style="16" customWidth="1"/>
    <col min="10506" max="10506" width="5.44140625" style="16" bestFit="1" customWidth="1"/>
    <col min="10507" max="10507" width="5.33203125" style="16" customWidth="1"/>
    <col min="10508" max="10754" width="11.5546875" style="16"/>
    <col min="10755" max="10755" width="2.88671875" style="16" customWidth="1"/>
    <col min="10756" max="10756" width="14.33203125" style="16" customWidth="1"/>
    <col min="10757" max="10757" width="9.6640625" style="16" customWidth="1"/>
    <col min="10758" max="10758" width="7.109375" style="16" bestFit="1" customWidth="1"/>
    <col min="10759" max="10759" width="6.5546875" style="16" bestFit="1" customWidth="1"/>
    <col min="10760" max="10760" width="4.44140625" style="16" customWidth="1"/>
    <col min="10761" max="10761" width="3.88671875" style="16" customWidth="1"/>
    <col min="10762" max="10762" width="5.44140625" style="16" bestFit="1" customWidth="1"/>
    <col min="10763" max="10763" width="5.33203125" style="16" customWidth="1"/>
    <col min="10764" max="11010" width="11.5546875" style="16"/>
    <col min="11011" max="11011" width="2.88671875" style="16" customWidth="1"/>
    <col min="11012" max="11012" width="14.33203125" style="16" customWidth="1"/>
    <col min="11013" max="11013" width="9.6640625" style="16" customWidth="1"/>
    <col min="11014" max="11014" width="7.109375" style="16" bestFit="1" customWidth="1"/>
    <col min="11015" max="11015" width="6.5546875" style="16" bestFit="1" customWidth="1"/>
    <col min="11016" max="11016" width="4.44140625" style="16" customWidth="1"/>
    <col min="11017" max="11017" width="3.88671875" style="16" customWidth="1"/>
    <col min="11018" max="11018" width="5.44140625" style="16" bestFit="1" customWidth="1"/>
    <col min="11019" max="11019" width="5.33203125" style="16" customWidth="1"/>
    <col min="11020" max="11266" width="11.5546875" style="16"/>
    <col min="11267" max="11267" width="2.88671875" style="16" customWidth="1"/>
    <col min="11268" max="11268" width="14.33203125" style="16" customWidth="1"/>
    <col min="11269" max="11269" width="9.6640625" style="16" customWidth="1"/>
    <col min="11270" max="11270" width="7.109375" style="16" bestFit="1" customWidth="1"/>
    <col min="11271" max="11271" width="6.5546875" style="16" bestFit="1" customWidth="1"/>
    <col min="11272" max="11272" width="4.44140625" style="16" customWidth="1"/>
    <col min="11273" max="11273" width="3.88671875" style="16" customWidth="1"/>
    <col min="11274" max="11274" width="5.44140625" style="16" bestFit="1" customWidth="1"/>
    <col min="11275" max="11275" width="5.33203125" style="16" customWidth="1"/>
    <col min="11276" max="11522" width="11.5546875" style="16"/>
    <col min="11523" max="11523" width="2.88671875" style="16" customWidth="1"/>
    <col min="11524" max="11524" width="14.33203125" style="16" customWidth="1"/>
    <col min="11525" max="11525" width="9.6640625" style="16" customWidth="1"/>
    <col min="11526" max="11526" width="7.109375" style="16" bestFit="1" customWidth="1"/>
    <col min="11527" max="11527" width="6.5546875" style="16" bestFit="1" customWidth="1"/>
    <col min="11528" max="11528" width="4.44140625" style="16" customWidth="1"/>
    <col min="11529" max="11529" width="3.88671875" style="16" customWidth="1"/>
    <col min="11530" max="11530" width="5.44140625" style="16" bestFit="1" customWidth="1"/>
    <col min="11531" max="11531" width="5.33203125" style="16" customWidth="1"/>
    <col min="11532" max="11778" width="11.5546875" style="16"/>
    <col min="11779" max="11779" width="2.88671875" style="16" customWidth="1"/>
    <col min="11780" max="11780" width="14.33203125" style="16" customWidth="1"/>
    <col min="11781" max="11781" width="9.6640625" style="16" customWidth="1"/>
    <col min="11782" max="11782" width="7.109375" style="16" bestFit="1" customWidth="1"/>
    <col min="11783" max="11783" width="6.5546875" style="16" bestFit="1" customWidth="1"/>
    <col min="11784" max="11784" width="4.44140625" style="16" customWidth="1"/>
    <col min="11785" max="11785" width="3.88671875" style="16" customWidth="1"/>
    <col min="11786" max="11786" width="5.44140625" style="16" bestFit="1" customWidth="1"/>
    <col min="11787" max="11787" width="5.33203125" style="16" customWidth="1"/>
    <col min="11788" max="12034" width="11.5546875" style="16"/>
    <col min="12035" max="12035" width="2.88671875" style="16" customWidth="1"/>
    <col min="12036" max="12036" width="14.33203125" style="16" customWidth="1"/>
    <col min="12037" max="12037" width="9.6640625" style="16" customWidth="1"/>
    <col min="12038" max="12038" width="7.109375" style="16" bestFit="1" customWidth="1"/>
    <col min="12039" max="12039" width="6.5546875" style="16" bestFit="1" customWidth="1"/>
    <col min="12040" max="12040" width="4.44140625" style="16" customWidth="1"/>
    <col min="12041" max="12041" width="3.88671875" style="16" customWidth="1"/>
    <col min="12042" max="12042" width="5.44140625" style="16" bestFit="1" customWidth="1"/>
    <col min="12043" max="12043" width="5.33203125" style="16" customWidth="1"/>
    <col min="12044" max="12290" width="11.5546875" style="16"/>
    <col min="12291" max="12291" width="2.88671875" style="16" customWidth="1"/>
    <col min="12292" max="12292" width="14.33203125" style="16" customWidth="1"/>
    <col min="12293" max="12293" width="9.6640625" style="16" customWidth="1"/>
    <col min="12294" max="12294" width="7.109375" style="16" bestFit="1" customWidth="1"/>
    <col min="12295" max="12295" width="6.5546875" style="16" bestFit="1" customWidth="1"/>
    <col min="12296" max="12296" width="4.44140625" style="16" customWidth="1"/>
    <col min="12297" max="12297" width="3.88671875" style="16" customWidth="1"/>
    <col min="12298" max="12298" width="5.44140625" style="16" bestFit="1" customWidth="1"/>
    <col min="12299" max="12299" width="5.33203125" style="16" customWidth="1"/>
    <col min="12300" max="12546" width="11.5546875" style="16"/>
    <col min="12547" max="12547" width="2.88671875" style="16" customWidth="1"/>
    <col min="12548" max="12548" width="14.33203125" style="16" customWidth="1"/>
    <col min="12549" max="12549" width="9.6640625" style="16" customWidth="1"/>
    <col min="12550" max="12550" width="7.109375" style="16" bestFit="1" customWidth="1"/>
    <col min="12551" max="12551" width="6.5546875" style="16" bestFit="1" customWidth="1"/>
    <col min="12552" max="12552" width="4.44140625" style="16" customWidth="1"/>
    <col min="12553" max="12553" width="3.88671875" style="16" customWidth="1"/>
    <col min="12554" max="12554" width="5.44140625" style="16" bestFit="1" customWidth="1"/>
    <col min="12555" max="12555" width="5.33203125" style="16" customWidth="1"/>
    <col min="12556" max="12802" width="11.5546875" style="16"/>
    <col min="12803" max="12803" width="2.88671875" style="16" customWidth="1"/>
    <col min="12804" max="12804" width="14.33203125" style="16" customWidth="1"/>
    <col min="12805" max="12805" width="9.6640625" style="16" customWidth="1"/>
    <col min="12806" max="12806" width="7.109375" style="16" bestFit="1" customWidth="1"/>
    <col min="12807" max="12807" width="6.5546875" style="16" bestFit="1" customWidth="1"/>
    <col min="12808" max="12808" width="4.44140625" style="16" customWidth="1"/>
    <col min="12809" max="12809" width="3.88671875" style="16" customWidth="1"/>
    <col min="12810" max="12810" width="5.44140625" style="16" bestFit="1" customWidth="1"/>
    <col min="12811" max="12811" width="5.33203125" style="16" customWidth="1"/>
    <col min="12812" max="13058" width="11.5546875" style="16"/>
    <col min="13059" max="13059" width="2.88671875" style="16" customWidth="1"/>
    <col min="13060" max="13060" width="14.33203125" style="16" customWidth="1"/>
    <col min="13061" max="13061" width="9.6640625" style="16" customWidth="1"/>
    <col min="13062" max="13062" width="7.109375" style="16" bestFit="1" customWidth="1"/>
    <col min="13063" max="13063" width="6.5546875" style="16" bestFit="1" customWidth="1"/>
    <col min="13064" max="13064" width="4.44140625" style="16" customWidth="1"/>
    <col min="13065" max="13065" width="3.88671875" style="16" customWidth="1"/>
    <col min="13066" max="13066" width="5.44140625" style="16" bestFit="1" customWidth="1"/>
    <col min="13067" max="13067" width="5.33203125" style="16" customWidth="1"/>
    <col min="13068" max="13314" width="11.5546875" style="16"/>
    <col min="13315" max="13315" width="2.88671875" style="16" customWidth="1"/>
    <col min="13316" max="13316" width="14.33203125" style="16" customWidth="1"/>
    <col min="13317" max="13317" width="9.6640625" style="16" customWidth="1"/>
    <col min="13318" max="13318" width="7.109375" style="16" bestFit="1" customWidth="1"/>
    <col min="13319" max="13319" width="6.5546875" style="16" bestFit="1" customWidth="1"/>
    <col min="13320" max="13320" width="4.44140625" style="16" customWidth="1"/>
    <col min="13321" max="13321" width="3.88671875" style="16" customWidth="1"/>
    <col min="13322" max="13322" width="5.44140625" style="16" bestFit="1" customWidth="1"/>
    <col min="13323" max="13323" width="5.33203125" style="16" customWidth="1"/>
    <col min="13324" max="13570" width="11.5546875" style="16"/>
    <col min="13571" max="13571" width="2.88671875" style="16" customWidth="1"/>
    <col min="13572" max="13572" width="14.33203125" style="16" customWidth="1"/>
    <col min="13573" max="13573" width="9.6640625" style="16" customWidth="1"/>
    <col min="13574" max="13574" width="7.109375" style="16" bestFit="1" customWidth="1"/>
    <col min="13575" max="13575" width="6.5546875" style="16" bestFit="1" customWidth="1"/>
    <col min="13576" max="13576" width="4.44140625" style="16" customWidth="1"/>
    <col min="13577" max="13577" width="3.88671875" style="16" customWidth="1"/>
    <col min="13578" max="13578" width="5.44140625" style="16" bestFit="1" customWidth="1"/>
    <col min="13579" max="13579" width="5.33203125" style="16" customWidth="1"/>
    <col min="13580" max="13826" width="11.5546875" style="16"/>
    <col min="13827" max="13827" width="2.88671875" style="16" customWidth="1"/>
    <col min="13828" max="13828" width="14.33203125" style="16" customWidth="1"/>
    <col min="13829" max="13829" width="9.6640625" style="16" customWidth="1"/>
    <col min="13830" max="13830" width="7.109375" style="16" bestFit="1" customWidth="1"/>
    <col min="13831" max="13831" width="6.5546875" style="16" bestFit="1" customWidth="1"/>
    <col min="13832" max="13832" width="4.44140625" style="16" customWidth="1"/>
    <col min="13833" max="13833" width="3.88671875" style="16" customWidth="1"/>
    <col min="13834" max="13834" width="5.44140625" style="16" bestFit="1" customWidth="1"/>
    <col min="13835" max="13835" width="5.33203125" style="16" customWidth="1"/>
    <col min="13836" max="14082" width="11.5546875" style="16"/>
    <col min="14083" max="14083" width="2.88671875" style="16" customWidth="1"/>
    <col min="14084" max="14084" width="14.33203125" style="16" customWidth="1"/>
    <col min="14085" max="14085" width="9.6640625" style="16" customWidth="1"/>
    <col min="14086" max="14086" width="7.109375" style="16" bestFit="1" customWidth="1"/>
    <col min="14087" max="14087" width="6.5546875" style="16" bestFit="1" customWidth="1"/>
    <col min="14088" max="14088" width="4.44140625" style="16" customWidth="1"/>
    <col min="14089" max="14089" width="3.88671875" style="16" customWidth="1"/>
    <col min="14090" max="14090" width="5.44140625" style="16" bestFit="1" customWidth="1"/>
    <col min="14091" max="14091" width="5.33203125" style="16" customWidth="1"/>
    <col min="14092" max="14338" width="11.5546875" style="16"/>
    <col min="14339" max="14339" width="2.88671875" style="16" customWidth="1"/>
    <col min="14340" max="14340" width="14.33203125" style="16" customWidth="1"/>
    <col min="14341" max="14341" width="9.6640625" style="16" customWidth="1"/>
    <col min="14342" max="14342" width="7.109375" style="16" bestFit="1" customWidth="1"/>
    <col min="14343" max="14343" width="6.5546875" style="16" bestFit="1" customWidth="1"/>
    <col min="14344" max="14344" width="4.44140625" style="16" customWidth="1"/>
    <col min="14345" max="14345" width="3.88671875" style="16" customWidth="1"/>
    <col min="14346" max="14346" width="5.44140625" style="16" bestFit="1" customWidth="1"/>
    <col min="14347" max="14347" width="5.33203125" style="16" customWidth="1"/>
    <col min="14348" max="14594" width="11.5546875" style="16"/>
    <col min="14595" max="14595" width="2.88671875" style="16" customWidth="1"/>
    <col min="14596" max="14596" width="14.33203125" style="16" customWidth="1"/>
    <col min="14597" max="14597" width="9.6640625" style="16" customWidth="1"/>
    <col min="14598" max="14598" width="7.109375" style="16" bestFit="1" customWidth="1"/>
    <col min="14599" max="14599" width="6.5546875" style="16" bestFit="1" customWidth="1"/>
    <col min="14600" max="14600" width="4.44140625" style="16" customWidth="1"/>
    <col min="14601" max="14601" width="3.88671875" style="16" customWidth="1"/>
    <col min="14602" max="14602" width="5.44140625" style="16" bestFit="1" customWidth="1"/>
    <col min="14603" max="14603" width="5.33203125" style="16" customWidth="1"/>
    <col min="14604" max="14850" width="11.5546875" style="16"/>
    <col min="14851" max="14851" width="2.88671875" style="16" customWidth="1"/>
    <col min="14852" max="14852" width="14.33203125" style="16" customWidth="1"/>
    <col min="14853" max="14853" width="9.6640625" style="16" customWidth="1"/>
    <col min="14854" max="14854" width="7.109375" style="16" bestFit="1" customWidth="1"/>
    <col min="14855" max="14855" width="6.5546875" style="16" bestFit="1" customWidth="1"/>
    <col min="14856" max="14856" width="4.44140625" style="16" customWidth="1"/>
    <col min="14857" max="14857" width="3.88671875" style="16" customWidth="1"/>
    <col min="14858" max="14858" width="5.44140625" style="16" bestFit="1" customWidth="1"/>
    <col min="14859" max="14859" width="5.33203125" style="16" customWidth="1"/>
    <col min="14860" max="15106" width="11.5546875" style="16"/>
    <col min="15107" max="15107" width="2.88671875" style="16" customWidth="1"/>
    <col min="15108" max="15108" width="14.33203125" style="16" customWidth="1"/>
    <col min="15109" max="15109" width="9.6640625" style="16" customWidth="1"/>
    <col min="15110" max="15110" width="7.109375" style="16" bestFit="1" customWidth="1"/>
    <col min="15111" max="15111" width="6.5546875" style="16" bestFit="1" customWidth="1"/>
    <col min="15112" max="15112" width="4.44140625" style="16" customWidth="1"/>
    <col min="15113" max="15113" width="3.88671875" style="16" customWidth="1"/>
    <col min="15114" max="15114" width="5.44140625" style="16" bestFit="1" customWidth="1"/>
    <col min="15115" max="15115" width="5.33203125" style="16" customWidth="1"/>
    <col min="15116" max="15362" width="11.5546875" style="16"/>
    <col min="15363" max="15363" width="2.88671875" style="16" customWidth="1"/>
    <col min="15364" max="15364" width="14.33203125" style="16" customWidth="1"/>
    <col min="15365" max="15365" width="9.6640625" style="16" customWidth="1"/>
    <col min="15366" max="15366" width="7.109375" style="16" bestFit="1" customWidth="1"/>
    <col min="15367" max="15367" width="6.5546875" style="16" bestFit="1" customWidth="1"/>
    <col min="15368" max="15368" width="4.44140625" style="16" customWidth="1"/>
    <col min="15369" max="15369" width="3.88671875" style="16" customWidth="1"/>
    <col min="15370" max="15370" width="5.44140625" style="16" bestFit="1" customWidth="1"/>
    <col min="15371" max="15371" width="5.33203125" style="16" customWidth="1"/>
    <col min="15372" max="15618" width="11.5546875" style="16"/>
    <col min="15619" max="15619" width="2.88671875" style="16" customWidth="1"/>
    <col min="15620" max="15620" width="14.33203125" style="16" customWidth="1"/>
    <col min="15621" max="15621" width="9.6640625" style="16" customWidth="1"/>
    <col min="15622" max="15622" width="7.109375" style="16" bestFit="1" customWidth="1"/>
    <col min="15623" max="15623" width="6.5546875" style="16" bestFit="1" customWidth="1"/>
    <col min="15624" max="15624" width="4.44140625" style="16" customWidth="1"/>
    <col min="15625" max="15625" width="3.88671875" style="16" customWidth="1"/>
    <col min="15626" max="15626" width="5.44140625" style="16" bestFit="1" customWidth="1"/>
    <col min="15627" max="15627" width="5.33203125" style="16" customWidth="1"/>
    <col min="15628" max="15874" width="11.5546875" style="16"/>
    <col min="15875" max="15875" width="2.88671875" style="16" customWidth="1"/>
    <col min="15876" max="15876" width="14.33203125" style="16" customWidth="1"/>
    <col min="15877" max="15877" width="9.6640625" style="16" customWidth="1"/>
    <col min="15878" max="15878" width="7.109375" style="16" bestFit="1" customWidth="1"/>
    <col min="15879" max="15879" width="6.5546875" style="16" bestFit="1" customWidth="1"/>
    <col min="15880" max="15880" width="4.44140625" style="16" customWidth="1"/>
    <col min="15881" max="15881" width="3.88671875" style="16" customWidth="1"/>
    <col min="15882" max="15882" width="5.44140625" style="16" bestFit="1" customWidth="1"/>
    <col min="15883" max="15883" width="5.33203125" style="16" customWidth="1"/>
    <col min="15884" max="16130" width="11.5546875" style="16"/>
    <col min="16131" max="16131" width="2.88671875" style="16" customWidth="1"/>
    <col min="16132" max="16132" width="14.33203125" style="16" customWidth="1"/>
    <col min="16133" max="16133" width="9.6640625" style="16" customWidth="1"/>
    <col min="16134" max="16134" width="7.109375" style="16" bestFit="1" customWidth="1"/>
    <col min="16135" max="16135" width="6.5546875" style="16" bestFit="1" customWidth="1"/>
    <col min="16136" max="16136" width="4.44140625" style="16" customWidth="1"/>
    <col min="16137" max="16137" width="3.88671875" style="16" customWidth="1"/>
    <col min="16138" max="16138" width="5.44140625" style="16" bestFit="1" customWidth="1"/>
    <col min="16139" max="16139" width="5.33203125" style="16" customWidth="1"/>
    <col min="16140" max="16384" width="11.5546875" style="16"/>
  </cols>
  <sheetData>
    <row r="1" spans="1:15" s="5" customFormat="1" ht="31.2" x14ac:dyDescent="0.25">
      <c r="A1" s="1" t="s">
        <v>0</v>
      </c>
      <c r="B1" s="1" t="s">
        <v>1</v>
      </c>
      <c r="C1" s="1" t="s">
        <v>2</v>
      </c>
      <c r="D1" s="1" t="s">
        <v>94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4" t="s">
        <v>13</v>
      </c>
    </row>
    <row r="2" spans="1:15" ht="14.4" x14ac:dyDescent="0.3">
      <c r="A2" s="6" t="s">
        <v>14</v>
      </c>
      <c r="B2" s="7" t="s">
        <v>15</v>
      </c>
      <c r="C2" s="8" t="str">
        <f>IFERROR((VLOOKUP(A2,'[1]POUR ETAT DE PAIE TECHNOPET'!$A$9:$C$44,3,FALSE)),0)</f>
        <v>Superviseur</v>
      </c>
      <c r="D2" s="9">
        <f>VLOOKUP(A2,'[2]JUIN 2023 '!A2:D38,4,0)</f>
        <v>40737</v>
      </c>
      <c r="E2" s="10">
        <f>VLOOKUP(A2,'[3]JUIN 2023 '!A2:L38,12,0)</f>
        <v>8.3125</v>
      </c>
      <c r="F2" s="10">
        <f>E2+2.5</f>
        <v>10.8125</v>
      </c>
      <c r="G2" s="10">
        <f>(IFERROR(VLOOKUP(A2,[4]recap!$A$3:$L$210,12,0),0))/24</f>
        <v>0</v>
      </c>
      <c r="H2" s="11"/>
      <c r="I2" s="12"/>
      <c r="J2" s="10"/>
      <c r="K2" s="10"/>
      <c r="L2" s="13">
        <v>1</v>
      </c>
      <c r="M2" s="10">
        <f>F2+G2-L2</f>
        <v>9.8125</v>
      </c>
      <c r="N2" s="14">
        <f>+I2*8</f>
        <v>0</v>
      </c>
      <c r="O2" s="15">
        <f>+K2*8</f>
        <v>0</v>
      </c>
    </row>
    <row r="3" spans="1:15" ht="12.75" customHeight="1" x14ac:dyDescent="0.3">
      <c r="A3" s="6" t="s">
        <v>16</v>
      </c>
      <c r="B3" s="7" t="s">
        <v>17</v>
      </c>
      <c r="C3" s="8" t="str">
        <f>IFERROR((VLOOKUP(A3,'[1]POUR ETAT DE PAIE TECHNOPET'!$A$9:$C$44,3,FALSE)),0)</f>
        <v>Responsable Hygiène</v>
      </c>
      <c r="D3" s="9">
        <f>VLOOKUP(A3,'[2]JUIN 2023 '!A3:D39,4,0)</f>
        <v>40737</v>
      </c>
      <c r="E3" s="10">
        <f>VLOOKUP(A3,'[3]JUIN 2023 '!A3:L39,12,0)</f>
        <v>5.5</v>
      </c>
      <c r="F3" s="10">
        <f t="shared" ref="F3:F38" si="0">E3+2.5</f>
        <v>8</v>
      </c>
      <c r="G3" s="10">
        <f>(IFERROR(VLOOKUP(A3,[4]recap!$A$3:$L$210,12,0),0))/24</f>
        <v>0</v>
      </c>
      <c r="H3" s="11"/>
      <c r="I3" s="12"/>
      <c r="J3" s="10"/>
      <c r="K3" s="10"/>
      <c r="L3" s="13">
        <v>7</v>
      </c>
      <c r="M3" s="10">
        <f t="shared" ref="M3:M39" si="1">F3+G3-L3</f>
        <v>1</v>
      </c>
      <c r="N3" s="14">
        <f t="shared" ref="N3:N38" si="2">+I3*8</f>
        <v>0</v>
      </c>
      <c r="O3" s="15">
        <f t="shared" ref="O3:O38" si="3">+K3*8</f>
        <v>0</v>
      </c>
    </row>
    <row r="4" spans="1:15" ht="12.75" customHeight="1" x14ac:dyDescent="0.3">
      <c r="A4" s="6" t="s">
        <v>18</v>
      </c>
      <c r="B4" s="7" t="s">
        <v>19</v>
      </c>
      <c r="C4" s="8" t="str">
        <f>IFERROR((VLOOKUP(A4,'[1]POUR ETAT DE PAIE TECHNOPET'!$A$9:$C$44,3,FALSE)),0)</f>
        <v>Superviseur</v>
      </c>
      <c r="D4" s="9">
        <f>VLOOKUP(A4,'[2]JUIN 2023 '!A4:D40,4,0)</f>
        <v>42240</v>
      </c>
      <c r="E4" s="10">
        <f>VLOOKUP(A4,'[3]JUIN 2023 '!A4:L40,12,0)</f>
        <v>8.8958333333333321</v>
      </c>
      <c r="F4" s="10">
        <f t="shared" si="0"/>
        <v>11.395833333333332</v>
      </c>
      <c r="G4" s="10">
        <f>(IFERROR(VLOOKUP(A4,[4]recap!$A$3:$L$210,12,0),0))/24</f>
        <v>0</v>
      </c>
      <c r="H4" s="11"/>
      <c r="I4" s="12"/>
      <c r="J4" s="10"/>
      <c r="K4" s="10">
        <v>1</v>
      </c>
      <c r="L4" s="13">
        <f>3+1</f>
        <v>4</v>
      </c>
      <c r="M4" s="10">
        <f t="shared" si="1"/>
        <v>7.3958333333333321</v>
      </c>
      <c r="N4" s="14">
        <f t="shared" si="2"/>
        <v>0</v>
      </c>
      <c r="O4" s="15">
        <f t="shared" si="3"/>
        <v>8</v>
      </c>
    </row>
    <row r="5" spans="1:15" ht="12.75" customHeight="1" x14ac:dyDescent="0.3">
      <c r="A5" s="6" t="s">
        <v>20</v>
      </c>
      <c r="B5" s="7" t="s">
        <v>21</v>
      </c>
      <c r="C5" s="8" t="str">
        <f>IFERROR((VLOOKUP(A5,'[1]POUR ETAT DE PAIE TECHNOPET'!$A$9:$C$44,3,FALSE)),0)</f>
        <v>Superviseur</v>
      </c>
      <c r="D5" s="9">
        <f>VLOOKUP(A5,'[2]JUIN 2023 '!A5:D41,4,0)</f>
        <v>41646</v>
      </c>
      <c r="E5" s="10">
        <f>VLOOKUP(A5,'[3]JUIN 2023 '!A5:L41,12,0)</f>
        <v>16.083333333333336</v>
      </c>
      <c r="F5" s="10">
        <f t="shared" si="0"/>
        <v>18.583333333333336</v>
      </c>
      <c r="G5" s="10">
        <f>(IFERROR(VLOOKUP(A5,[4]recap!$A$3:$L$210,12,0),0))/24</f>
        <v>0</v>
      </c>
      <c r="H5" s="11"/>
      <c r="I5" s="12"/>
      <c r="J5" s="10"/>
      <c r="K5" s="10"/>
      <c r="L5" s="13"/>
      <c r="M5" s="10">
        <f t="shared" si="1"/>
        <v>18.583333333333336</v>
      </c>
      <c r="N5" s="14">
        <f t="shared" si="2"/>
        <v>0</v>
      </c>
      <c r="O5" s="15">
        <f t="shared" si="3"/>
        <v>0</v>
      </c>
    </row>
    <row r="6" spans="1:15" ht="12" customHeight="1" x14ac:dyDescent="0.3">
      <c r="A6" s="6" t="s">
        <v>22</v>
      </c>
      <c r="B6" s="7" t="s">
        <v>23</v>
      </c>
      <c r="C6" s="8" t="str">
        <f>IFERROR((VLOOKUP(A6,'[1]POUR ETAT DE PAIE TECHNOPET'!$A$9:$C$44,3,FALSE)),0)</f>
        <v>Aide chauffeur</v>
      </c>
      <c r="D6" s="9">
        <f>VLOOKUP(A6,'[2]JUIN 2023 '!A6:D42,4,0)</f>
        <v>42644</v>
      </c>
      <c r="E6" s="10">
        <f>VLOOKUP(A6,'[3]JUIN 2023 '!A6:L42,12,0)</f>
        <v>4.9166666666666661</v>
      </c>
      <c r="F6" s="10">
        <f t="shared" si="0"/>
        <v>7.4166666666666661</v>
      </c>
      <c r="G6" s="10">
        <f>(IFERROR(VLOOKUP(A6,[4]recap!$A$3:$L$210,12,0),0))/24</f>
        <v>0</v>
      </c>
      <c r="H6" s="11"/>
      <c r="I6" s="12"/>
      <c r="J6" s="10"/>
      <c r="K6" s="10"/>
      <c r="L6" s="13"/>
      <c r="M6" s="10">
        <f t="shared" si="1"/>
        <v>7.4166666666666661</v>
      </c>
      <c r="N6" s="14">
        <f t="shared" si="2"/>
        <v>0</v>
      </c>
      <c r="O6" s="15">
        <f t="shared" si="3"/>
        <v>0</v>
      </c>
    </row>
    <row r="7" spans="1:15" ht="12.75" customHeight="1" x14ac:dyDescent="0.3">
      <c r="A7" s="6" t="s">
        <v>24</v>
      </c>
      <c r="B7" s="7" t="s">
        <v>25</v>
      </c>
      <c r="C7" s="8" t="str">
        <f>IFERROR((VLOOKUP(A7,'[1]POUR ETAT DE PAIE TECHNOPET'!$A$9:$C$44,3,FALSE)),0)</f>
        <v>Machiniste</v>
      </c>
      <c r="D7" s="9">
        <f>VLOOKUP(A7,'[2]JUIN 2023 '!A7:D43,4,0)</f>
        <v>42644</v>
      </c>
      <c r="E7" s="10">
        <f>VLOOKUP(A7,'[3]JUIN 2023 '!A7:L43,12,0)</f>
        <v>3.8124999999999964</v>
      </c>
      <c r="F7" s="10">
        <f t="shared" si="0"/>
        <v>6.3124999999999964</v>
      </c>
      <c r="G7" s="10">
        <f>(IFERROR(VLOOKUP(A7,[4]recap!$A$3:$L$210,12,0),0))/24</f>
        <v>0</v>
      </c>
      <c r="H7" s="11"/>
      <c r="I7" s="12"/>
      <c r="J7" s="10"/>
      <c r="K7" s="10"/>
      <c r="L7" s="13"/>
      <c r="M7" s="10">
        <f t="shared" si="1"/>
        <v>6.3124999999999964</v>
      </c>
      <c r="N7" s="14">
        <f t="shared" si="2"/>
        <v>0</v>
      </c>
      <c r="O7" s="15">
        <f t="shared" si="3"/>
        <v>0</v>
      </c>
    </row>
    <row r="8" spans="1:15" ht="12.75" customHeight="1" x14ac:dyDescent="0.3">
      <c r="A8" s="6" t="s">
        <v>26</v>
      </c>
      <c r="B8" s="7" t="s">
        <v>27</v>
      </c>
      <c r="C8" s="8" t="str">
        <f>IFERROR((VLOOKUP(A8,'[1]POUR ETAT DE PAIE TECHNOPET'!$A$9:$C$44,3,FALSE)),0)</f>
        <v>Directeur Logistique et Sécurité</v>
      </c>
      <c r="D8" s="9">
        <f>VLOOKUP(A8,'[2]JUIN 2023 '!A8:D44,4,0)</f>
        <v>43328</v>
      </c>
      <c r="E8" s="10">
        <f>VLOOKUP(A8,'[3]JUIN 2023 '!A8:L44,12,0)</f>
        <v>28.75</v>
      </c>
      <c r="F8" s="10">
        <f t="shared" si="0"/>
        <v>31.25</v>
      </c>
      <c r="G8" s="10">
        <f>(IFERROR(VLOOKUP(A8,[4]recap!$A$3:$L$210,12,0),0))/24</f>
        <v>0</v>
      </c>
      <c r="H8" s="11"/>
      <c r="I8" s="17"/>
      <c r="J8" s="10"/>
      <c r="K8" s="10"/>
      <c r="L8" s="13">
        <v>15</v>
      </c>
      <c r="M8" s="18">
        <f t="shared" si="1"/>
        <v>16.25</v>
      </c>
      <c r="N8" s="14">
        <f t="shared" si="2"/>
        <v>0</v>
      </c>
      <c r="O8" s="15">
        <f t="shared" si="3"/>
        <v>0</v>
      </c>
    </row>
    <row r="9" spans="1:15" ht="12.75" customHeight="1" x14ac:dyDescent="0.3">
      <c r="A9" s="6" t="s">
        <v>28</v>
      </c>
      <c r="B9" s="7" t="s">
        <v>29</v>
      </c>
      <c r="C9" s="8" t="s">
        <v>30</v>
      </c>
      <c r="D9" s="9">
        <f>VLOOKUP(A9,'[2]JUIN 2023 '!A9:D45,4,0)</f>
        <v>43339</v>
      </c>
      <c r="E9" s="10">
        <f>VLOOKUP(A9,'[3]JUIN 2023 '!A9:L45,12,0)</f>
        <v>12.479166666666671</v>
      </c>
      <c r="F9" s="10">
        <f>E9+2.5</f>
        <v>14.979166666666671</v>
      </c>
      <c r="G9" s="10">
        <f>(IFERROR(VLOOKUP(A9,[4]recap!$A$3:$L$210,12,0),0))/24</f>
        <v>0.45833333333333331</v>
      </c>
      <c r="H9" s="11"/>
      <c r="I9" s="19"/>
      <c r="J9" s="20"/>
      <c r="K9" s="21"/>
      <c r="L9" s="13"/>
      <c r="M9" s="18">
        <f t="shared" si="1"/>
        <v>15.437500000000005</v>
      </c>
      <c r="N9" s="14">
        <f t="shared" si="2"/>
        <v>0</v>
      </c>
      <c r="O9" s="15">
        <f t="shared" si="3"/>
        <v>0</v>
      </c>
    </row>
    <row r="10" spans="1:15" ht="12.75" customHeight="1" x14ac:dyDescent="0.3">
      <c r="A10" s="6" t="s">
        <v>31</v>
      </c>
      <c r="B10" s="7" t="s">
        <v>32</v>
      </c>
      <c r="C10" s="8" t="str">
        <f>IFERROR((VLOOKUP(A10,'[1]POUR ETAT DE PAIE TECHNOPET'!$A$9:$C$44,3,FALSE)),0)</f>
        <v>Maintenancier</v>
      </c>
      <c r="D10" s="9">
        <f>VLOOKUP(A10,'[2]JUIN 2023 '!A10:D46,4,0)</f>
        <v>43335</v>
      </c>
      <c r="E10" s="10">
        <f>VLOOKUP(A10,'[3]JUIN 2023 '!A10:L46,12,0)</f>
        <v>17.4375</v>
      </c>
      <c r="F10" s="10">
        <f t="shared" si="0"/>
        <v>19.9375</v>
      </c>
      <c r="G10" s="10">
        <f>(IFERROR(VLOOKUP(A10,[4]recap!$A$3:$L$210,12,0),0))/24</f>
        <v>0</v>
      </c>
      <c r="H10" s="11"/>
      <c r="I10" s="19"/>
      <c r="J10" s="20"/>
      <c r="K10" s="21"/>
      <c r="L10" s="13">
        <v>7</v>
      </c>
      <c r="M10" s="10">
        <f t="shared" si="1"/>
        <v>12.9375</v>
      </c>
      <c r="N10" s="14">
        <f t="shared" si="2"/>
        <v>0</v>
      </c>
      <c r="O10" s="15">
        <f t="shared" si="3"/>
        <v>0</v>
      </c>
    </row>
    <row r="11" spans="1:15" ht="12.75" customHeight="1" x14ac:dyDescent="0.3">
      <c r="A11" s="6" t="s">
        <v>33</v>
      </c>
      <c r="B11" s="7" t="s">
        <v>34</v>
      </c>
      <c r="C11" s="8" t="str">
        <f>IFERROR((VLOOKUP(A11,'[1]POUR ETAT DE PAIE TECHNOPET'!$A$9:$C$44,3,FALSE)),0)</f>
        <v>Cuisinier</v>
      </c>
      <c r="D11" s="9">
        <f>VLOOKUP(A11,'[2]JUIN 2023 '!A11:D47,4,0)</f>
        <v>43346</v>
      </c>
      <c r="E11" s="10">
        <f>VLOOKUP(A11,'[3]JUIN 2023 '!A11:L47,12,0)</f>
        <v>22.416666666666671</v>
      </c>
      <c r="F11" s="10">
        <f t="shared" si="0"/>
        <v>24.916666666666671</v>
      </c>
      <c r="G11" s="10">
        <f>(IFERROR(VLOOKUP(A11,[4]recap!$A$3:$L$210,12,0),0))/24</f>
        <v>0</v>
      </c>
      <c r="H11" s="11"/>
      <c r="I11" s="19"/>
      <c r="J11" s="20"/>
      <c r="K11" s="21"/>
      <c r="L11" s="13">
        <v>2</v>
      </c>
      <c r="M11" s="18">
        <f t="shared" si="1"/>
        <v>22.916666666666671</v>
      </c>
      <c r="N11" s="14">
        <f t="shared" si="2"/>
        <v>0</v>
      </c>
      <c r="O11" s="15">
        <f t="shared" si="3"/>
        <v>0</v>
      </c>
    </row>
    <row r="12" spans="1:15" ht="12.75" customHeight="1" x14ac:dyDescent="0.3">
      <c r="A12" s="6" t="s">
        <v>35</v>
      </c>
      <c r="B12" s="7" t="s">
        <v>36</v>
      </c>
      <c r="C12" s="8" t="s">
        <v>30</v>
      </c>
      <c r="D12" s="9">
        <f>VLOOKUP(A12,'[2]JUIN 2023 '!A12:D48,4,0)</f>
        <v>43354</v>
      </c>
      <c r="E12" s="10">
        <f>VLOOKUP(A12,'[3]JUIN 2023 '!A12:L48,12,0)</f>
        <v>8.395833333333325</v>
      </c>
      <c r="F12" s="10">
        <f t="shared" si="0"/>
        <v>10.895833333333325</v>
      </c>
      <c r="G12" s="10">
        <f>(IFERROR(VLOOKUP(A12,[4]recap!$A$3:$L$210,12,0),0))/24</f>
        <v>0</v>
      </c>
      <c r="H12" s="11"/>
      <c r="I12" s="19"/>
      <c r="J12" s="20"/>
      <c r="K12" s="21"/>
      <c r="L12" s="13">
        <v>4</v>
      </c>
      <c r="M12" s="18">
        <f t="shared" si="1"/>
        <v>6.895833333333325</v>
      </c>
      <c r="N12" s="14">
        <f t="shared" si="2"/>
        <v>0</v>
      </c>
      <c r="O12" s="15">
        <f t="shared" si="3"/>
        <v>0</v>
      </c>
    </row>
    <row r="13" spans="1:15" ht="12.75" customHeight="1" x14ac:dyDescent="0.3">
      <c r="A13" s="6" t="s">
        <v>37</v>
      </c>
      <c r="B13" s="22" t="s">
        <v>38</v>
      </c>
      <c r="C13" s="8" t="str">
        <f>IFERROR((VLOOKUP(A13,'[1]POUR ETAT DE PAIE TECHNOPET'!$A$9:$C$44,3,FALSE)),0)</f>
        <v>Femme de Menage</v>
      </c>
      <c r="D13" s="9">
        <f>VLOOKUP(A13,'[2]JUIN 2023 '!A13:D49,4,0)</f>
        <v>43346</v>
      </c>
      <c r="E13" s="10">
        <f>VLOOKUP(A13,'[3]JUIN 2023 '!A13:L49,12,0)</f>
        <v>28.416666666666671</v>
      </c>
      <c r="F13" s="10">
        <f t="shared" si="0"/>
        <v>30.916666666666671</v>
      </c>
      <c r="G13" s="10">
        <f>(IFERROR(VLOOKUP(A13,[4]recap!$A$3:$L$210,12,0),0))/24</f>
        <v>0</v>
      </c>
      <c r="H13" s="11"/>
      <c r="I13" s="19"/>
      <c r="J13" s="20"/>
      <c r="K13" s="21"/>
      <c r="L13" s="13"/>
      <c r="M13" s="18">
        <f t="shared" si="1"/>
        <v>30.916666666666671</v>
      </c>
      <c r="N13" s="14">
        <f t="shared" si="2"/>
        <v>0</v>
      </c>
      <c r="O13" s="15">
        <f t="shared" si="3"/>
        <v>0</v>
      </c>
    </row>
    <row r="14" spans="1:15" ht="12.75" customHeight="1" x14ac:dyDescent="0.3">
      <c r="A14" s="6" t="s">
        <v>39</v>
      </c>
      <c r="B14" s="7" t="s">
        <v>40</v>
      </c>
      <c r="C14" s="8" t="str">
        <f>IFERROR((VLOOKUP(A14,'[1]POUR ETAT DE PAIE TECHNOPET'!$A$9:$C$44,3,FALSE)),0)</f>
        <v>Machiniste</v>
      </c>
      <c r="D14" s="9">
        <f>VLOOKUP(A14,'[2]JUIN 2023 '!A14:D50,4,0)</f>
        <v>43340</v>
      </c>
      <c r="E14" s="10">
        <f>VLOOKUP(A14,'[3]JUIN 2023 '!A14:L50,12,0)</f>
        <v>8.4583333333333428</v>
      </c>
      <c r="F14" s="10">
        <f t="shared" si="0"/>
        <v>10.958333333333343</v>
      </c>
      <c r="G14" s="10">
        <f>(IFERROR(VLOOKUP(A14,[4]recap!$A$3:$L$210,12,0),0))/24</f>
        <v>0</v>
      </c>
      <c r="H14" s="11"/>
      <c r="I14" s="19"/>
      <c r="J14" s="20"/>
      <c r="K14" s="21"/>
      <c r="L14" s="13"/>
      <c r="M14" s="10">
        <f t="shared" si="1"/>
        <v>10.958333333333343</v>
      </c>
      <c r="N14" s="14">
        <f t="shared" si="2"/>
        <v>0</v>
      </c>
      <c r="O14" s="15">
        <f t="shared" si="3"/>
        <v>0</v>
      </c>
    </row>
    <row r="15" spans="1:15" ht="12.75" customHeight="1" x14ac:dyDescent="0.3">
      <c r="A15" s="6" t="s">
        <v>41</v>
      </c>
      <c r="B15" s="7" t="s">
        <v>42</v>
      </c>
      <c r="C15" s="8" t="str">
        <f>IFERROR((VLOOKUP(A15,'[1]POUR ETAT DE PAIE TECHNOPET'!$A$9:$C$44,3,FALSE)),0)</f>
        <v>Machiniste</v>
      </c>
      <c r="D15" s="9">
        <f>VLOOKUP(A15,'[2]JUIN 2023 '!A15:D51,4,0)</f>
        <v>43350</v>
      </c>
      <c r="E15" s="10">
        <f>VLOOKUP(A15,'[3]JUIN 2023 '!A15:L51,12,0)</f>
        <v>9.5000000000000036</v>
      </c>
      <c r="F15" s="10">
        <f t="shared" si="0"/>
        <v>12.000000000000004</v>
      </c>
      <c r="G15" s="10">
        <f>(IFERROR(VLOOKUP(A15,[4]recap!$A$3:$L$210,12,0),0))/24</f>
        <v>0</v>
      </c>
      <c r="H15" s="11"/>
      <c r="I15" s="19"/>
      <c r="J15" s="20"/>
      <c r="K15" s="21"/>
      <c r="L15" s="13"/>
      <c r="M15" s="10">
        <f t="shared" si="1"/>
        <v>12.000000000000004</v>
      </c>
      <c r="N15" s="14">
        <f t="shared" si="2"/>
        <v>0</v>
      </c>
      <c r="O15" s="15">
        <f t="shared" si="3"/>
        <v>0</v>
      </c>
    </row>
    <row r="16" spans="1:15" ht="14.4" x14ac:dyDescent="0.3">
      <c r="A16" s="6" t="s">
        <v>43</v>
      </c>
      <c r="B16" s="7" t="s">
        <v>44</v>
      </c>
      <c r="C16" s="8" t="str">
        <f>IFERROR((VLOOKUP(A16,'[1]POUR ETAT DE PAIE TECHNOPET'!$A$9:$C$44,3,FALSE)),0)</f>
        <v>Cuisinier</v>
      </c>
      <c r="D16" s="9">
        <f>VLOOKUP(A16,'[2]JUIN 2023 '!A16:D52,4,0)</f>
        <v>43346</v>
      </c>
      <c r="E16" s="10">
        <f>VLOOKUP(A16,'[3]JUIN 2023 '!A16:L52,12,0)</f>
        <v>20.666666666666671</v>
      </c>
      <c r="F16" s="10">
        <f t="shared" si="0"/>
        <v>23.166666666666671</v>
      </c>
      <c r="G16" s="10">
        <f>(IFERROR(VLOOKUP(A16,[4]recap!$A$3:$L$210,12,0),0))/24</f>
        <v>0</v>
      </c>
      <c r="H16" s="11"/>
      <c r="I16" s="19"/>
      <c r="J16" s="20"/>
      <c r="K16" s="21"/>
      <c r="L16" s="13"/>
      <c r="M16" s="18">
        <f t="shared" si="1"/>
        <v>23.166666666666671</v>
      </c>
      <c r="N16" s="14">
        <f t="shared" si="2"/>
        <v>0</v>
      </c>
      <c r="O16" s="15">
        <f t="shared" si="3"/>
        <v>0</v>
      </c>
    </row>
    <row r="17" spans="1:15" ht="12.75" customHeight="1" x14ac:dyDescent="0.3">
      <c r="A17" s="6" t="s">
        <v>45</v>
      </c>
      <c r="B17" s="7" t="s">
        <v>46</v>
      </c>
      <c r="C17" s="8" t="s">
        <v>30</v>
      </c>
      <c r="D17" s="9">
        <f>VLOOKUP(A17,'[2]JUIN 2023 '!A17:D53,4,0)</f>
        <v>43354</v>
      </c>
      <c r="E17" s="10">
        <f>VLOOKUP(A17,'[3]JUIN 2023 '!A17:L53,12,0)</f>
        <v>22.520833333333332</v>
      </c>
      <c r="F17" s="10">
        <f t="shared" si="0"/>
        <v>25.020833333333332</v>
      </c>
      <c r="G17" s="10">
        <f>(IFERROR(VLOOKUP(A17,[4]recap!$A$3:$L$210,12,0),0))/24</f>
        <v>0</v>
      </c>
      <c r="H17" s="11"/>
      <c r="I17" s="19"/>
      <c r="J17" s="20"/>
      <c r="K17" s="21"/>
      <c r="L17" s="13">
        <v>11</v>
      </c>
      <c r="M17" s="10">
        <f t="shared" si="1"/>
        <v>14.020833333333332</v>
      </c>
      <c r="N17" s="14">
        <f t="shared" si="2"/>
        <v>0</v>
      </c>
      <c r="O17" s="15">
        <f t="shared" si="3"/>
        <v>0</v>
      </c>
    </row>
    <row r="18" spans="1:15" ht="12.75" customHeight="1" x14ac:dyDescent="0.3">
      <c r="A18" s="6" t="s">
        <v>47</v>
      </c>
      <c r="B18" s="7" t="s">
        <v>48</v>
      </c>
      <c r="C18" s="8" t="str">
        <f>IFERROR((VLOOKUP(A18,'[1]POUR ETAT DE PAIE TECHNOPET'!$A$9:$C$44,3,FALSE)),0)</f>
        <v>Machiniste</v>
      </c>
      <c r="D18" s="9">
        <f>VLOOKUP(A18,'[2]JUIN 2023 '!A18:D54,4,0)</f>
        <v>43350</v>
      </c>
      <c r="E18" s="10">
        <f>VLOOKUP(A18,'[3]JUIN 2023 '!A18:L54,12,0)</f>
        <v>6.4583333333333357</v>
      </c>
      <c r="F18" s="10">
        <f t="shared" si="0"/>
        <v>8.9583333333333357</v>
      </c>
      <c r="G18" s="10">
        <f>(IFERROR(VLOOKUP(A18,[4]recap!$A$3:$L$210,12,0),0))/24</f>
        <v>0</v>
      </c>
      <c r="H18" s="11"/>
      <c r="I18" s="19"/>
      <c r="J18" s="20"/>
      <c r="K18" s="21"/>
      <c r="L18" s="13">
        <v>1</v>
      </c>
      <c r="M18" s="10">
        <f t="shared" si="1"/>
        <v>7.9583333333333357</v>
      </c>
      <c r="N18" s="14">
        <f t="shared" si="2"/>
        <v>0</v>
      </c>
      <c r="O18" s="15">
        <f t="shared" si="3"/>
        <v>0</v>
      </c>
    </row>
    <row r="19" spans="1:15" ht="12.75" customHeight="1" x14ac:dyDescent="0.3">
      <c r="A19" s="6" t="s">
        <v>49</v>
      </c>
      <c r="B19" s="7" t="s">
        <v>50</v>
      </c>
      <c r="C19" s="8" t="str">
        <f>IFERROR((VLOOKUP(A19,'[1]POUR ETAT DE PAIE TECHNOPET'!$A$9:$C$44,3,FALSE)),0)</f>
        <v>Responsable Maintenance</v>
      </c>
      <c r="D19" s="9">
        <f>VLOOKUP(A19,'[2]JUIN 2023 '!A19:D55,4,0)</f>
        <v>43343</v>
      </c>
      <c r="E19" s="10">
        <f>VLOOKUP(A19,'[3]JUIN 2023 '!A19:L55,12,0)</f>
        <v>17.720833333333342</v>
      </c>
      <c r="F19" s="10">
        <f t="shared" si="0"/>
        <v>20.220833333333342</v>
      </c>
      <c r="G19" s="10">
        <f>(IFERROR(VLOOKUP(A19,[4]recap!$A$3:$L$210,12,0),0))/24</f>
        <v>0</v>
      </c>
      <c r="H19" s="11"/>
      <c r="I19" s="19"/>
      <c r="J19" s="20"/>
      <c r="K19" s="21"/>
      <c r="L19" s="13">
        <v>9</v>
      </c>
      <c r="M19" s="10">
        <f t="shared" si="1"/>
        <v>11.220833333333342</v>
      </c>
      <c r="N19" s="14">
        <f t="shared" si="2"/>
        <v>0</v>
      </c>
      <c r="O19" s="15">
        <f t="shared" si="3"/>
        <v>0</v>
      </c>
    </row>
    <row r="20" spans="1:15" ht="12.75" customHeight="1" x14ac:dyDescent="0.3">
      <c r="A20" s="6" t="s">
        <v>51</v>
      </c>
      <c r="B20" s="7" t="s">
        <v>52</v>
      </c>
      <c r="C20" s="8" t="str">
        <f>IFERROR((VLOOKUP(A20,'[1]POUR ETAT DE PAIE TECHNOPET'!$A$9:$C$44,3,FALSE)),0)</f>
        <v>Femme de Menage</v>
      </c>
      <c r="D20" s="9">
        <f>VLOOKUP(A20,'[2]JUIN 2023 '!A20:D56,4,0)</f>
        <v>43346</v>
      </c>
      <c r="E20" s="10">
        <f>VLOOKUP(A20,'[3]JUIN 2023 '!A20:L56,12,0)</f>
        <v>21.416666666666671</v>
      </c>
      <c r="F20" s="10">
        <f t="shared" si="0"/>
        <v>23.916666666666671</v>
      </c>
      <c r="G20" s="10">
        <f>(IFERROR(VLOOKUP(A20,[4]recap!$A$3:$L$210,12,0),0))/24</f>
        <v>0</v>
      </c>
      <c r="H20" s="11"/>
      <c r="I20" s="19"/>
      <c r="J20" s="20"/>
      <c r="K20" s="21"/>
      <c r="L20" s="13">
        <v>1</v>
      </c>
      <c r="M20" s="10">
        <f t="shared" si="1"/>
        <v>22.916666666666671</v>
      </c>
      <c r="N20" s="14">
        <f t="shared" si="2"/>
        <v>0</v>
      </c>
      <c r="O20" s="15">
        <f t="shared" si="3"/>
        <v>0</v>
      </c>
    </row>
    <row r="21" spans="1:15" ht="12.75" customHeight="1" x14ac:dyDescent="0.3">
      <c r="A21" s="6" t="s">
        <v>53</v>
      </c>
      <c r="B21" s="7" t="s">
        <v>54</v>
      </c>
      <c r="C21" s="8" t="str">
        <f>IFERROR((VLOOKUP(A21,'[1]POUR ETAT DE PAIE TECHNOPET'!$A$9:$C$44,3,FALSE)),0)</f>
        <v>Machiniste</v>
      </c>
      <c r="D21" s="9">
        <f>VLOOKUP(A21,'[2]JUIN 2023 '!A21:D57,4,0)</f>
        <v>43354</v>
      </c>
      <c r="E21" s="10">
        <f>VLOOKUP(A21,'[3]JUIN 2023 '!A21:L57,12,0)</f>
        <v>5.6458333333333339</v>
      </c>
      <c r="F21" s="10">
        <f t="shared" si="0"/>
        <v>8.1458333333333339</v>
      </c>
      <c r="G21" s="10">
        <f>(IFERROR(VLOOKUP(A21,[4]recap!$A$3:$L$210,12,0),0))/24</f>
        <v>0</v>
      </c>
      <c r="H21" s="11"/>
      <c r="I21" s="19"/>
      <c r="J21" s="20"/>
      <c r="K21" s="21"/>
      <c r="L21" s="13">
        <v>1</v>
      </c>
      <c r="M21" s="10">
        <f t="shared" si="1"/>
        <v>7.1458333333333339</v>
      </c>
      <c r="N21" s="14">
        <f t="shared" si="2"/>
        <v>0</v>
      </c>
      <c r="O21" s="15">
        <f t="shared" si="3"/>
        <v>0</v>
      </c>
    </row>
    <row r="22" spans="1:15" ht="12.75" customHeight="1" x14ac:dyDescent="0.3">
      <c r="A22" s="6" t="s">
        <v>55</v>
      </c>
      <c r="B22" s="22" t="s">
        <v>56</v>
      </c>
      <c r="C22" s="8" t="str">
        <f>IFERROR((VLOOKUP(A22,'[1]POUR ETAT DE PAIE TECHNOPET'!$A$9:$C$44,3,FALSE)),0)</f>
        <v>Contrôle Opération</v>
      </c>
      <c r="D22" s="9">
        <f>VLOOKUP(A22,'[2]JUIN 2023 '!A22:D58,4,0)</f>
        <v>43341</v>
      </c>
      <c r="E22" s="10">
        <f>VLOOKUP(A22,'[3]JUIN 2023 '!A22:L58,12,0)</f>
        <v>29.750000000000014</v>
      </c>
      <c r="F22" s="10">
        <f t="shared" si="0"/>
        <v>32.250000000000014</v>
      </c>
      <c r="G22" s="10">
        <f>(IFERROR(VLOOKUP(A22,[4]recap!$A$3:$L$210,12,0),0))/24</f>
        <v>0.47916666666666669</v>
      </c>
      <c r="H22" s="11"/>
      <c r="I22" s="19"/>
      <c r="J22" s="20"/>
      <c r="K22" s="21"/>
      <c r="L22" s="13">
        <v>7</v>
      </c>
      <c r="M22" s="18">
        <f t="shared" si="1"/>
        <v>25.729166666666679</v>
      </c>
      <c r="N22" s="14">
        <f t="shared" si="2"/>
        <v>0</v>
      </c>
      <c r="O22" s="15">
        <f t="shared" si="3"/>
        <v>0</v>
      </c>
    </row>
    <row r="23" spans="1:15" ht="12.75" customHeight="1" x14ac:dyDescent="0.3">
      <c r="A23" s="6" t="s">
        <v>57</v>
      </c>
      <c r="B23" s="22" t="s">
        <v>58</v>
      </c>
      <c r="C23" s="8" t="str">
        <f>IFERROR((VLOOKUP(A23,'[1]POUR ETAT DE PAIE TECHNOPET'!$A$9:$C$44,3,FALSE)),0)</f>
        <v>Coursier</v>
      </c>
      <c r="D23" s="9">
        <f>VLOOKUP(A23,'[2]JUIN 2023 '!A23:D59,4,0)</f>
        <v>43354</v>
      </c>
      <c r="E23" s="10">
        <f>VLOOKUP(A23,'[3]JUIN 2023 '!A23:L59,12,0)</f>
        <v>26.25</v>
      </c>
      <c r="F23" s="10">
        <f t="shared" si="0"/>
        <v>28.75</v>
      </c>
      <c r="G23" s="10">
        <f>(IFERROR(VLOOKUP(A23,[4]recap!$A$3:$L$210,12,0),0))/24</f>
        <v>0</v>
      </c>
      <c r="H23" s="11"/>
      <c r="I23" s="19"/>
      <c r="J23" s="20"/>
      <c r="K23" s="21"/>
      <c r="L23" s="13">
        <v>1</v>
      </c>
      <c r="M23" s="18">
        <f t="shared" si="1"/>
        <v>27.75</v>
      </c>
      <c r="N23" s="14">
        <f t="shared" si="2"/>
        <v>0</v>
      </c>
      <c r="O23" s="15">
        <f t="shared" si="3"/>
        <v>0</v>
      </c>
    </row>
    <row r="24" spans="1:15" ht="12.75" customHeight="1" x14ac:dyDescent="0.3">
      <c r="A24" s="6" t="s">
        <v>59</v>
      </c>
      <c r="B24" s="7" t="s">
        <v>60</v>
      </c>
      <c r="C24" s="8" t="str">
        <f>IFERROR((VLOOKUP(A24,'[1]POUR ETAT DE PAIE TECHNOPET'!$A$9:$C$44,3,FALSE)),0)</f>
        <v>Maintenancier</v>
      </c>
      <c r="D24" s="9">
        <f>VLOOKUP(A24,'[2]JUIN 2023 '!A24:D60,4,0)</f>
        <v>43381</v>
      </c>
      <c r="E24" s="10">
        <f>VLOOKUP(A24,'[3]JUIN 2023 '!A24:L60,12,0)</f>
        <v>13.375000000000002</v>
      </c>
      <c r="F24" s="10">
        <f t="shared" si="0"/>
        <v>15.875000000000002</v>
      </c>
      <c r="G24" s="10">
        <f>(IFERROR(VLOOKUP(A24,[4]recap!$A$3:$L$210,12,0),0))/24</f>
        <v>0</v>
      </c>
      <c r="H24" s="11"/>
      <c r="I24" s="19"/>
      <c r="J24" s="20"/>
      <c r="K24" s="21"/>
      <c r="L24" s="13">
        <v>3.5</v>
      </c>
      <c r="M24" s="10">
        <f t="shared" si="1"/>
        <v>12.375000000000002</v>
      </c>
      <c r="N24" s="14">
        <f t="shared" si="2"/>
        <v>0</v>
      </c>
      <c r="O24" s="15">
        <f t="shared" si="3"/>
        <v>0</v>
      </c>
    </row>
    <row r="25" spans="1:15" s="5" customFormat="1" ht="12.75" customHeight="1" x14ac:dyDescent="0.3">
      <c r="A25" s="23" t="s">
        <v>61</v>
      </c>
      <c r="B25" s="7" t="s">
        <v>62</v>
      </c>
      <c r="C25" s="8" t="str">
        <f>IFERROR((VLOOKUP(A25,'[1]POUR ETAT DE PAIE TECHNOPET'!$A$9:$C$44,3,FALSE)),0)</f>
        <v>Machiniste</v>
      </c>
      <c r="D25" s="9">
        <f>VLOOKUP(A25,'[2]JUIN 2023 '!A25:D61,4,0)</f>
        <v>43542</v>
      </c>
      <c r="E25" s="10">
        <f>VLOOKUP(A25,'[3]JUIN 2023 '!A25:L61,12,0)</f>
        <v>9.1458333333333357</v>
      </c>
      <c r="F25" s="10">
        <f>E25+2.5</f>
        <v>11.645833333333336</v>
      </c>
      <c r="G25" s="10">
        <f>(IFERROR(VLOOKUP(A25,[4]recap!$A$3:$L$210,12,0),0))/24</f>
        <v>0</v>
      </c>
      <c r="H25" s="11"/>
      <c r="I25" s="24"/>
      <c r="J25" s="25"/>
      <c r="K25" s="26"/>
      <c r="L25" s="13"/>
      <c r="M25" s="10">
        <f t="shared" si="1"/>
        <v>11.645833333333336</v>
      </c>
      <c r="N25" s="14">
        <f t="shared" si="2"/>
        <v>0</v>
      </c>
      <c r="O25" s="15">
        <f t="shared" si="3"/>
        <v>0</v>
      </c>
    </row>
    <row r="26" spans="1:15" s="5" customFormat="1" ht="12.75" customHeight="1" x14ac:dyDescent="0.3">
      <c r="A26" s="23" t="s">
        <v>63</v>
      </c>
      <c r="B26" s="22" t="s">
        <v>64</v>
      </c>
      <c r="C26" s="8" t="str">
        <f>IFERROR((VLOOKUP(A26,'[1]POUR ETAT DE PAIE TECHNOPET'!$A$9:$C$44,3,FALSE)),0)</f>
        <v>Chauffeur</v>
      </c>
      <c r="D26" s="9">
        <f>VLOOKUP(A26,'[2]JUIN 2023 '!A26:D62,4,0)</f>
        <v>43789</v>
      </c>
      <c r="E26" s="10">
        <f>VLOOKUP(A26,'[3]JUIN 2023 '!A26:L62,12,0)</f>
        <v>34.916666666666664</v>
      </c>
      <c r="F26" s="10">
        <f t="shared" si="0"/>
        <v>37.416666666666664</v>
      </c>
      <c r="G26" s="10">
        <f>(IFERROR(VLOOKUP(A26,[4]recap!$A$3:$L$210,12,0),0))/24</f>
        <v>0</v>
      </c>
      <c r="H26" s="11"/>
      <c r="I26" s="24"/>
      <c r="J26" s="25"/>
      <c r="K26" s="26"/>
      <c r="L26" s="13">
        <v>7</v>
      </c>
      <c r="M26" s="10">
        <f t="shared" si="1"/>
        <v>30.416666666666664</v>
      </c>
      <c r="N26" s="14">
        <f t="shared" si="2"/>
        <v>0</v>
      </c>
      <c r="O26" s="15">
        <f t="shared" si="3"/>
        <v>0</v>
      </c>
    </row>
    <row r="27" spans="1:15" s="5" customFormat="1" ht="12.75" customHeight="1" x14ac:dyDescent="0.3">
      <c r="A27" s="23" t="s">
        <v>65</v>
      </c>
      <c r="B27" s="7" t="s">
        <v>66</v>
      </c>
      <c r="C27" s="8" t="str">
        <f>IFERROR((VLOOKUP(A27,'[1]POUR ETAT DE PAIE TECHNOPET'!$A$9:$C$44,3,FALSE)),0)</f>
        <v>Directeur Organisation et Qualité</v>
      </c>
      <c r="D27" s="9">
        <f>VLOOKUP(A27,'[2]JUIN 2023 '!A27:D63,4,0)</f>
        <v>43906</v>
      </c>
      <c r="E27" s="10">
        <f>VLOOKUP(A27,'[3]JUIN 2023 '!A27:L63,12,0)</f>
        <v>16.5</v>
      </c>
      <c r="F27" s="10">
        <f t="shared" si="0"/>
        <v>19</v>
      </c>
      <c r="G27" s="10">
        <f>(IFERROR(VLOOKUP(A27,[4]recap!$A$3:$L$210,12,0),0))/24</f>
        <v>0</v>
      </c>
      <c r="H27" s="11"/>
      <c r="I27" s="24"/>
      <c r="J27" s="25"/>
      <c r="K27" s="26"/>
      <c r="L27" s="13"/>
      <c r="M27" s="10">
        <f t="shared" si="1"/>
        <v>19</v>
      </c>
      <c r="N27" s="14">
        <f t="shared" si="2"/>
        <v>0</v>
      </c>
      <c r="O27" s="15">
        <f t="shared" si="3"/>
        <v>0</v>
      </c>
    </row>
    <row r="28" spans="1:15" s="5" customFormat="1" ht="12.75" customHeight="1" x14ac:dyDescent="0.3">
      <c r="A28" s="23" t="s">
        <v>67</v>
      </c>
      <c r="B28" s="7" t="s">
        <v>68</v>
      </c>
      <c r="C28" s="8" t="str">
        <f>IFERROR((VLOOKUP(A28,'[1]POUR ETAT DE PAIE TECHNOPET'!$A$9:$C$44,3,FALSE)),0)</f>
        <v>Directeur des Ressources Humaines</v>
      </c>
      <c r="D28" s="9">
        <f>VLOOKUP(A28,'[2]JUIN 2023 '!A28:D64,4,0)</f>
        <v>44013</v>
      </c>
      <c r="E28" s="10">
        <f>VLOOKUP(A28,'[3]JUIN 2023 '!A28:L64,12,0)</f>
        <v>13</v>
      </c>
      <c r="F28" s="10">
        <f>E28+2.5</f>
        <v>15.5</v>
      </c>
      <c r="G28" s="10">
        <f>(IFERROR(VLOOKUP(A28,[4]recap!$A$3:$L$210,12,0),0))/24</f>
        <v>0</v>
      </c>
      <c r="H28" s="11"/>
      <c r="I28" s="24"/>
      <c r="J28" s="26">
        <v>1.5</v>
      </c>
      <c r="K28" s="26"/>
      <c r="L28" s="13">
        <v>4</v>
      </c>
      <c r="M28" s="10">
        <f>F28+G28-L28</f>
        <v>11.5</v>
      </c>
      <c r="N28" s="14">
        <f t="shared" si="2"/>
        <v>0</v>
      </c>
      <c r="O28" s="15">
        <f t="shared" si="3"/>
        <v>0</v>
      </c>
    </row>
    <row r="29" spans="1:15" s="5" customFormat="1" ht="12.75" customHeight="1" x14ac:dyDescent="0.3">
      <c r="A29" s="23" t="s">
        <v>69</v>
      </c>
      <c r="B29" s="22" t="s">
        <v>70</v>
      </c>
      <c r="C29" s="8" t="str">
        <f>IFERROR((VLOOKUP(A29,'[1]POUR ETAT DE PAIE TECHNOPET'!$A$9:$C$44,3,FALSE)),0)</f>
        <v>Chargée de développement commercial</v>
      </c>
      <c r="D29" s="9">
        <f>VLOOKUP(A29,'[2]JUIN 2023 '!A29:D65,4,0)</f>
        <v>44075</v>
      </c>
      <c r="E29" s="10">
        <f>VLOOKUP(A29,'[3]JUIN 2023 '!A29:L65,12,0)</f>
        <v>34.5</v>
      </c>
      <c r="F29" s="10">
        <f t="shared" si="0"/>
        <v>37</v>
      </c>
      <c r="G29" s="10">
        <f>(IFERROR(VLOOKUP(A29,[4]recap!$A$3:$L$210,12,0),0))/24</f>
        <v>0</v>
      </c>
      <c r="H29" s="11"/>
      <c r="I29" s="24"/>
      <c r="J29" s="25"/>
      <c r="K29" s="26"/>
      <c r="L29" s="13">
        <v>1.5</v>
      </c>
      <c r="M29" s="18">
        <f t="shared" si="1"/>
        <v>35.5</v>
      </c>
      <c r="N29" s="14">
        <f t="shared" si="2"/>
        <v>0</v>
      </c>
      <c r="O29" s="15">
        <f t="shared" si="3"/>
        <v>0</v>
      </c>
    </row>
    <row r="30" spans="1:15" s="5" customFormat="1" ht="12.75" customHeight="1" x14ac:dyDescent="0.3">
      <c r="A30" s="23" t="s">
        <v>71</v>
      </c>
      <c r="B30" s="22" t="s">
        <v>72</v>
      </c>
      <c r="C30" s="8" t="str">
        <f>IFERROR((VLOOKUP(A30,'[1]POUR ETAT DE PAIE TECHNOPET'!$A$9:$C$44,3,FALSE)),0)</f>
        <v>Responsable Administrative et Financière</v>
      </c>
      <c r="D30" s="9">
        <f>VLOOKUP(A30,'[2]JUIN 2023 '!A30:D66,4,0)</f>
        <v>44166</v>
      </c>
      <c r="E30" s="10">
        <f>VLOOKUP(A30,'[3]JUIN 2023 '!A30:L66,12,0)</f>
        <v>39.5</v>
      </c>
      <c r="F30" s="10">
        <f>E30+2.5</f>
        <v>42</v>
      </c>
      <c r="G30" s="10">
        <f>(IFERROR(VLOOKUP(A30,[4]recap!$A$3:$L$210,12,0),0))/24</f>
        <v>0</v>
      </c>
      <c r="H30" s="11"/>
      <c r="I30" s="24"/>
      <c r="J30" s="25"/>
      <c r="K30" s="26"/>
      <c r="L30" s="13">
        <v>2</v>
      </c>
      <c r="M30" s="18">
        <f t="shared" si="1"/>
        <v>40</v>
      </c>
      <c r="N30" s="14">
        <f t="shared" si="2"/>
        <v>0</v>
      </c>
      <c r="O30" s="15">
        <f t="shared" si="3"/>
        <v>0</v>
      </c>
    </row>
    <row r="31" spans="1:15" s="5" customFormat="1" ht="12.75" customHeight="1" x14ac:dyDescent="0.3">
      <c r="A31" s="23" t="s">
        <v>73</v>
      </c>
      <c r="B31" s="22" t="s">
        <v>74</v>
      </c>
      <c r="C31" s="8" t="str">
        <f>IFERROR((VLOOKUP(A31,'[1]POUR ETAT DE PAIE TECHNOPET'!$A$9:$C$44,3,FALSE)),0)</f>
        <v>Gestionnaire Achat et Recouvrement</v>
      </c>
      <c r="D31" s="9">
        <f>VLOOKUP(A31,'[2]JUIN 2023 '!A31:D67,4,0)</f>
        <v>44378</v>
      </c>
      <c r="E31" s="10">
        <f>VLOOKUP(A31,'[3]JUIN 2023 '!A31:L67,12,0)</f>
        <v>33.5</v>
      </c>
      <c r="F31" s="10">
        <f t="shared" si="0"/>
        <v>36</v>
      </c>
      <c r="G31" s="10">
        <f>(IFERROR(VLOOKUP(A31,[4]recap!$A$3:$L$210,12,0),0))/24</f>
        <v>0</v>
      </c>
      <c r="H31" s="10"/>
      <c r="I31" s="12"/>
      <c r="J31" s="10"/>
      <c r="K31" s="10"/>
      <c r="L31" s="13">
        <v>9</v>
      </c>
      <c r="M31" s="10">
        <f t="shared" si="1"/>
        <v>27</v>
      </c>
      <c r="N31" s="14">
        <f t="shared" si="2"/>
        <v>0</v>
      </c>
      <c r="O31" s="15">
        <f t="shared" si="3"/>
        <v>0</v>
      </c>
    </row>
    <row r="32" spans="1:15" s="5" customFormat="1" ht="12.75" customHeight="1" x14ac:dyDescent="0.3">
      <c r="A32" s="23" t="s">
        <v>75</v>
      </c>
      <c r="B32" s="7" t="s">
        <v>76</v>
      </c>
      <c r="C32" s="8" t="str">
        <f>IFERROR((VLOOKUP(A32,'[1]POUR ETAT DE PAIE TECHNOPET'!$A$9:$C$44,3,FALSE)),0)</f>
        <v>Directeur Commercial et Marketing</v>
      </c>
      <c r="D32" s="9">
        <f>VLOOKUP(A32,'[2]JUIN 2023 '!A32:D68,4,0)</f>
        <v>44392</v>
      </c>
      <c r="E32" s="10">
        <f>VLOOKUP(A32,'[3]JUIN 2023 '!A32:L68,12,0)</f>
        <v>12.25</v>
      </c>
      <c r="F32" s="10">
        <f t="shared" si="0"/>
        <v>14.75</v>
      </c>
      <c r="G32" s="10">
        <f>(IFERROR(VLOOKUP(A32,[4]recap!$A$3:$L$210,12,0),0))/24</f>
        <v>0</v>
      </c>
      <c r="H32" s="10"/>
      <c r="I32" s="12"/>
      <c r="J32" s="10"/>
      <c r="K32" s="10"/>
      <c r="L32" s="13">
        <v>7</v>
      </c>
      <c r="M32" s="10">
        <f t="shared" si="1"/>
        <v>7.75</v>
      </c>
      <c r="N32" s="14">
        <f t="shared" si="2"/>
        <v>0</v>
      </c>
      <c r="O32" s="15">
        <f t="shared" si="3"/>
        <v>0</v>
      </c>
    </row>
    <row r="33" spans="1:15" s="5" customFormat="1" ht="12.75" customHeight="1" x14ac:dyDescent="0.3">
      <c r="A33" s="23" t="s">
        <v>77</v>
      </c>
      <c r="B33" s="7" t="s">
        <v>78</v>
      </c>
      <c r="C33" s="8" t="str">
        <f>IFERROR((VLOOKUP(A33,'[1]POUR ETAT DE PAIE TECHNOPET'!$A$9:$C$44,3,FALSE)),0)</f>
        <v>Agent Qualité et Fiabilité Machine</v>
      </c>
      <c r="D33" s="9">
        <f>VLOOKUP(A33,'[2]JUIN 2023 '!A33:D69,4,0)</f>
        <v>44452</v>
      </c>
      <c r="E33" s="10">
        <f>VLOOKUP(A33,'[3]JUIN 2023 '!A33:L69,12,0)</f>
        <v>11.75</v>
      </c>
      <c r="F33" s="10">
        <f t="shared" si="0"/>
        <v>14.25</v>
      </c>
      <c r="G33" s="10">
        <f>(IFERROR(VLOOKUP(A33,[4]recap!$A$3:$L$210,12,0),0))/24</f>
        <v>0</v>
      </c>
      <c r="H33" s="10"/>
      <c r="I33" s="12"/>
      <c r="J33" s="10"/>
      <c r="K33" s="10"/>
      <c r="L33" s="13"/>
      <c r="M33" s="10">
        <f t="shared" si="1"/>
        <v>14.25</v>
      </c>
      <c r="N33" s="14">
        <f>+I33*8</f>
        <v>0</v>
      </c>
      <c r="O33" s="15">
        <f t="shared" si="3"/>
        <v>0</v>
      </c>
    </row>
    <row r="34" spans="1:15" s="5" customFormat="1" ht="12.75" customHeight="1" x14ac:dyDescent="0.3">
      <c r="A34" s="27" t="s">
        <v>79</v>
      </c>
      <c r="B34" s="7" t="s">
        <v>80</v>
      </c>
      <c r="C34" s="8" t="str">
        <f>IFERROR((VLOOKUP(A34,'[1]POUR ETAT DE PAIE TECHNOPET'!$A$9:$C$44,3,FALSE)),0)</f>
        <v>Directeur Opération</v>
      </c>
      <c r="D34" s="9">
        <f>VLOOKUP(A34,'[2]JUIN 2023 '!A34:D70,4,0)</f>
        <v>44478</v>
      </c>
      <c r="E34" s="10">
        <f>VLOOKUP(A34,'[3]JUIN 2023 '!A34:L70,12,0)</f>
        <v>-4.25</v>
      </c>
      <c r="F34" s="10">
        <f t="shared" si="0"/>
        <v>-1.75</v>
      </c>
      <c r="G34" s="10">
        <f>(IFERROR(VLOOKUP(A34,[4]recap!$A$3:$L$210,12,0),0))/24</f>
        <v>0</v>
      </c>
      <c r="H34" s="10"/>
      <c r="I34" s="12"/>
      <c r="J34" s="10"/>
      <c r="K34" s="10"/>
      <c r="L34" s="13"/>
      <c r="M34" s="10">
        <f t="shared" si="1"/>
        <v>-1.75</v>
      </c>
      <c r="N34" s="14">
        <f t="shared" si="2"/>
        <v>0</v>
      </c>
      <c r="O34" s="15">
        <f t="shared" si="3"/>
        <v>0</v>
      </c>
    </row>
    <row r="35" spans="1:15" ht="12.75" customHeight="1" x14ac:dyDescent="0.3">
      <c r="A35" s="27" t="s">
        <v>81</v>
      </c>
      <c r="B35" s="22" t="s">
        <v>82</v>
      </c>
      <c r="C35" s="8" t="str">
        <f>IFERROR((VLOOKUP(A35,'[1]POUR ETAT DE PAIE TECHNOPET'!$A$9:$C$44,3,FALSE)),0)</f>
        <v>Supply Chain Manager</v>
      </c>
      <c r="D35" s="9">
        <f>VLOOKUP(A35,'[2]JUIN 2023 '!A35:D71,4,0)</f>
        <v>44562</v>
      </c>
      <c r="E35" s="10">
        <f>VLOOKUP(A35,'[3]JUIN 2023 '!A35:L71,12,0)</f>
        <v>38</v>
      </c>
      <c r="F35" s="10">
        <f t="shared" si="0"/>
        <v>40.5</v>
      </c>
      <c r="G35" s="10">
        <f>(IFERROR(VLOOKUP(A35,[4]recap!$A$3:$L$210,12,0),0))/24</f>
        <v>0</v>
      </c>
      <c r="H35" s="28"/>
      <c r="I35" s="28"/>
      <c r="J35" s="28"/>
      <c r="K35" s="28"/>
      <c r="L35" s="10"/>
      <c r="M35" s="10">
        <f t="shared" si="1"/>
        <v>40.5</v>
      </c>
      <c r="N35" s="14">
        <f t="shared" si="2"/>
        <v>0</v>
      </c>
      <c r="O35" s="15">
        <f t="shared" si="3"/>
        <v>0</v>
      </c>
    </row>
    <row r="36" spans="1:15" ht="12.75" customHeight="1" x14ac:dyDescent="0.3">
      <c r="A36" s="27" t="s">
        <v>83</v>
      </c>
      <c r="B36" s="7" t="s">
        <v>84</v>
      </c>
      <c r="C36" s="8" t="str">
        <f>IFERROR((VLOOKUP(A36,'[1]POUR ETAT DE PAIE TECHNOPET'!$A$9:$C$44,3,FALSE)),0)</f>
        <v>Assistant Contrôle Opération</v>
      </c>
      <c r="D36" s="9">
        <f>VLOOKUP(A36,'[2]JUIN 2023 '!A36:D72,4,0)</f>
        <v>44562</v>
      </c>
      <c r="E36" s="10">
        <f>VLOOKUP(A36,'[3]JUIN 2023 '!A36:L72,12,0)</f>
        <v>8</v>
      </c>
      <c r="F36" s="10">
        <f t="shared" si="0"/>
        <v>10.5</v>
      </c>
      <c r="G36" s="10">
        <f>(IFERROR(VLOOKUP(A36,[4]recap!$A$3:$L$210,12,0),0))/24</f>
        <v>4.1666666666666664E-2</v>
      </c>
      <c r="H36" s="20"/>
      <c r="I36" s="19"/>
      <c r="J36" s="20"/>
      <c r="K36" s="21"/>
      <c r="L36" s="21">
        <v>1</v>
      </c>
      <c r="M36" s="10">
        <f t="shared" si="1"/>
        <v>9.5416666666666661</v>
      </c>
      <c r="N36" s="14">
        <f t="shared" si="2"/>
        <v>0</v>
      </c>
      <c r="O36" s="15">
        <f t="shared" si="3"/>
        <v>0</v>
      </c>
    </row>
    <row r="37" spans="1:15" ht="12.75" customHeight="1" x14ac:dyDescent="0.3">
      <c r="A37" s="27" t="s">
        <v>85</v>
      </c>
      <c r="B37" s="7" t="s">
        <v>86</v>
      </c>
      <c r="C37" s="8" t="s">
        <v>87</v>
      </c>
      <c r="D37" s="9">
        <f>VLOOKUP(A37,'[2]JUIN 2023 '!A37:D73,4,0)</f>
        <v>44720</v>
      </c>
      <c r="E37" s="10">
        <f>VLOOKUP(A37,'[3]JUIN 2023 '!A37:L73,12,0)</f>
        <v>18</v>
      </c>
      <c r="F37" s="10">
        <f t="shared" si="0"/>
        <v>20.5</v>
      </c>
      <c r="G37" s="10">
        <f>(IFERROR(VLOOKUP(A37,[4]recap!$A$3:$L$210,12,0),0))/24</f>
        <v>0</v>
      </c>
      <c r="H37" s="20"/>
      <c r="I37" s="19"/>
      <c r="J37" s="20"/>
      <c r="K37" s="21"/>
      <c r="L37" s="21"/>
      <c r="M37" s="10">
        <f t="shared" si="1"/>
        <v>20.5</v>
      </c>
      <c r="N37" s="14">
        <f t="shared" si="2"/>
        <v>0</v>
      </c>
      <c r="O37" s="15">
        <f t="shared" si="3"/>
        <v>0</v>
      </c>
    </row>
    <row r="38" spans="1:15" ht="12.75" customHeight="1" x14ac:dyDescent="0.3">
      <c r="A38" s="27" t="s">
        <v>88</v>
      </c>
      <c r="B38" s="7" t="s">
        <v>89</v>
      </c>
      <c r="C38" s="8" t="s">
        <v>90</v>
      </c>
      <c r="D38" s="9">
        <f>VLOOKUP(A38,'[2]JUIN 2023 '!A38:D74,4,0)</f>
        <v>44720</v>
      </c>
      <c r="E38" s="10">
        <f>VLOOKUP(A38,'[3]JUIN 2023 '!A38:L74,12,0)</f>
        <v>10.5</v>
      </c>
      <c r="F38" s="10">
        <f t="shared" si="0"/>
        <v>13</v>
      </c>
      <c r="G38" s="10">
        <f>(IFERROR(VLOOKUP(A38,[4]recap!$A$3:$L$210,12,0),0))/24</f>
        <v>0</v>
      </c>
      <c r="H38" s="20"/>
      <c r="I38" s="19"/>
      <c r="J38" s="20"/>
      <c r="K38" s="21"/>
      <c r="L38" s="21"/>
      <c r="M38" s="10">
        <f t="shared" si="1"/>
        <v>13</v>
      </c>
      <c r="N38" s="14">
        <f t="shared" si="2"/>
        <v>0</v>
      </c>
      <c r="O38" s="15">
        <f t="shared" si="3"/>
        <v>0</v>
      </c>
    </row>
    <row r="39" spans="1:15" ht="12.75" customHeight="1" x14ac:dyDescent="0.3">
      <c r="A39" s="27" t="s">
        <v>91</v>
      </c>
      <c r="B39" s="7" t="s">
        <v>92</v>
      </c>
      <c r="C39" s="8" t="s">
        <v>93</v>
      </c>
      <c r="D39" s="9">
        <v>45124</v>
      </c>
      <c r="E39" s="10">
        <v>0</v>
      </c>
      <c r="F39" s="10">
        <f>1.08</f>
        <v>1.08</v>
      </c>
      <c r="G39" s="10">
        <f>(IFERROR(VLOOKUP(A39,[4]recap!$A$3:$L$210,12,0),0))/24</f>
        <v>0</v>
      </c>
      <c r="H39" s="20"/>
      <c r="I39" s="19"/>
      <c r="J39" s="20"/>
      <c r="K39" s="21"/>
      <c r="L39" s="21"/>
      <c r="M39" s="10">
        <f t="shared" si="1"/>
        <v>1.08</v>
      </c>
      <c r="N39" s="14"/>
      <c r="O39" s="15"/>
    </row>
    <row r="40" spans="1:15" ht="12.75" customHeight="1" x14ac:dyDescent="0.25">
      <c r="A40" s="16">
        <f>+COUNTA(A2:A39)</f>
        <v>38</v>
      </c>
      <c r="E40" s="30">
        <f>SUM(E2:E39)</f>
        <v>622.49166666666667</v>
      </c>
      <c r="F40" s="30">
        <f t="shared" ref="F40:M40" si="4">SUM(F2:F39)</f>
        <v>716.07166666666672</v>
      </c>
      <c r="G40" s="30">
        <f t="shared" si="4"/>
        <v>0.97916666666666663</v>
      </c>
      <c r="H40" s="30">
        <f t="shared" si="4"/>
        <v>0</v>
      </c>
      <c r="I40" s="30">
        <f t="shared" si="4"/>
        <v>0</v>
      </c>
      <c r="J40" s="30">
        <f t="shared" si="4"/>
        <v>1.5</v>
      </c>
      <c r="K40" s="30">
        <f t="shared" si="4"/>
        <v>1</v>
      </c>
      <c r="L40" s="30">
        <f t="shared" si="4"/>
        <v>106</v>
      </c>
      <c r="M40" s="30">
        <f t="shared" si="4"/>
        <v>611.05083333333334</v>
      </c>
      <c r="N40" s="31">
        <f t="shared" ref="N40:O40" si="5">SUM(N2:N36)</f>
        <v>0</v>
      </c>
      <c r="O40" s="31">
        <f t="shared" si="5"/>
        <v>8</v>
      </c>
    </row>
    <row r="41" spans="1:15" ht="12.75" customHeight="1" x14ac:dyDescent="0.25">
      <c r="H41" s="16"/>
    </row>
    <row r="42" spans="1:15" ht="12.75" customHeight="1" x14ac:dyDescent="0.25">
      <c r="H42" s="16"/>
    </row>
    <row r="43" spans="1:15" ht="12.75" customHeight="1" x14ac:dyDescent="0.25">
      <c r="H43" s="16"/>
    </row>
    <row r="44" spans="1:15" ht="12.75" customHeight="1" x14ac:dyDescent="0.25">
      <c r="H44" s="16"/>
    </row>
    <row r="45" spans="1:15" ht="12.75" customHeight="1" x14ac:dyDescent="0.25">
      <c r="H45" s="16"/>
    </row>
    <row r="46" spans="1:15" s="32" customFormat="1" ht="12.75" customHeight="1" x14ac:dyDescent="0.25">
      <c r="A46" s="16"/>
      <c r="B46" s="16"/>
      <c r="C46" s="29"/>
      <c r="D46" s="29"/>
      <c r="E46" s="31"/>
      <c r="F46" s="31"/>
      <c r="G46" s="31"/>
      <c r="H46" s="16"/>
      <c r="J46" s="16"/>
      <c r="K46" s="29"/>
      <c r="L46" s="16"/>
      <c r="M46" s="31"/>
      <c r="N46" s="16"/>
      <c r="O46" s="33"/>
    </row>
    <row r="47" spans="1:15" s="32" customFormat="1" ht="12.75" customHeight="1" x14ac:dyDescent="0.25">
      <c r="A47" s="16"/>
      <c r="B47" s="16"/>
      <c r="C47" s="29"/>
      <c r="D47" s="29"/>
      <c r="E47" s="31"/>
      <c r="F47" s="31"/>
      <c r="G47" s="31"/>
      <c r="H47" s="16"/>
      <c r="J47" s="16"/>
      <c r="K47" s="29"/>
      <c r="L47" s="16"/>
      <c r="M47" s="31"/>
      <c r="N47" s="16"/>
      <c r="O47" s="33"/>
    </row>
    <row r="48" spans="1:15" s="32" customFormat="1" ht="12.75" customHeight="1" x14ac:dyDescent="0.25">
      <c r="A48" s="16"/>
      <c r="B48" s="16"/>
      <c r="C48" s="29"/>
      <c r="D48" s="29"/>
      <c r="E48" s="31"/>
      <c r="F48" s="31"/>
      <c r="G48" s="31"/>
      <c r="H48" s="16"/>
      <c r="J48" s="16"/>
      <c r="K48" s="29"/>
      <c r="L48" s="16"/>
      <c r="M48" s="31"/>
      <c r="N48" s="16"/>
      <c r="O48" s="33"/>
    </row>
    <row r="49" spans="1:15" s="32" customFormat="1" ht="12.75" customHeight="1" x14ac:dyDescent="0.25">
      <c r="A49" s="16"/>
      <c r="B49" s="16"/>
      <c r="C49" s="29"/>
      <c r="D49" s="29"/>
      <c r="E49" s="31"/>
      <c r="F49" s="31"/>
      <c r="G49" s="31"/>
      <c r="H49" s="16"/>
      <c r="J49" s="16"/>
      <c r="K49" s="29"/>
      <c r="L49" s="16"/>
      <c r="M49" s="31"/>
      <c r="N49" s="16"/>
      <c r="O49" s="33"/>
    </row>
    <row r="50" spans="1:15" s="32" customFormat="1" ht="12.75" customHeight="1" x14ac:dyDescent="0.25">
      <c r="A50" s="16"/>
      <c r="B50" s="16"/>
      <c r="C50" s="29"/>
      <c r="D50" s="29"/>
      <c r="E50" s="31"/>
      <c r="F50" s="31"/>
      <c r="G50" s="31"/>
      <c r="H50" s="16"/>
      <c r="J50" s="16"/>
      <c r="K50" s="34"/>
      <c r="L50" s="16"/>
      <c r="M50" s="31"/>
      <c r="N50" s="16"/>
      <c r="O50" s="33"/>
    </row>
    <row r="51" spans="1:15" s="32" customFormat="1" ht="12.75" customHeight="1" x14ac:dyDescent="0.25">
      <c r="A51" s="16"/>
      <c r="B51" s="16"/>
      <c r="C51" s="29"/>
      <c r="D51" s="29"/>
      <c r="E51" s="31"/>
      <c r="F51" s="31"/>
      <c r="G51" s="31"/>
      <c r="H51" s="16"/>
      <c r="J51" s="16"/>
      <c r="K51" s="34"/>
      <c r="L51" s="16"/>
      <c r="M51" s="31"/>
      <c r="N51" s="16"/>
      <c r="O51" s="33"/>
    </row>
    <row r="52" spans="1:15" s="32" customFormat="1" ht="12.75" customHeight="1" x14ac:dyDescent="0.25">
      <c r="A52" s="16"/>
      <c r="B52" s="16"/>
      <c r="C52" s="29"/>
      <c r="D52" s="29"/>
      <c r="E52" s="31"/>
      <c r="F52" s="31"/>
      <c r="G52" s="31"/>
      <c r="H52" s="16"/>
      <c r="J52" s="16"/>
      <c r="K52" s="29"/>
      <c r="L52" s="16"/>
      <c r="M52" s="31"/>
      <c r="N52" s="16"/>
      <c r="O52" s="33"/>
    </row>
    <row r="53" spans="1:15" s="32" customFormat="1" ht="12.75" customHeight="1" x14ac:dyDescent="0.25">
      <c r="A53" s="16"/>
      <c r="B53" s="16"/>
      <c r="C53" s="29"/>
      <c r="D53" s="29"/>
      <c r="E53" s="31"/>
      <c r="F53" s="31"/>
      <c r="G53" s="31"/>
      <c r="H53" s="16"/>
      <c r="J53" s="16"/>
      <c r="K53" s="35"/>
      <c r="L53" s="16"/>
      <c r="M53" s="31"/>
      <c r="N53" s="16"/>
      <c r="O53" s="33"/>
    </row>
    <row r="54" spans="1:15" s="32" customFormat="1" ht="12.75" customHeight="1" x14ac:dyDescent="0.25">
      <c r="A54" s="16"/>
      <c r="B54" s="16"/>
      <c r="C54" s="29"/>
      <c r="D54" s="29"/>
      <c r="E54" s="31"/>
      <c r="F54" s="31"/>
      <c r="G54" s="31"/>
      <c r="H54" s="16"/>
      <c r="J54" s="16"/>
      <c r="K54" s="29"/>
      <c r="L54" s="16"/>
      <c r="M54" s="31"/>
      <c r="N54" s="16"/>
      <c r="O54" s="33"/>
    </row>
    <row r="55" spans="1:15" s="32" customFormat="1" ht="12.75" customHeight="1" x14ac:dyDescent="0.25">
      <c r="A55" s="16"/>
      <c r="B55" s="16"/>
      <c r="C55" s="29"/>
      <c r="D55" s="29"/>
      <c r="E55" s="31"/>
      <c r="F55" s="31"/>
      <c r="G55" s="31"/>
      <c r="H55" s="16"/>
      <c r="J55" s="16"/>
      <c r="K55" s="29"/>
      <c r="L55" s="16"/>
      <c r="M55" s="31"/>
      <c r="N55" s="16"/>
      <c r="O55" s="33"/>
    </row>
    <row r="56" spans="1:15" s="32" customFormat="1" ht="12.75" customHeight="1" x14ac:dyDescent="0.25">
      <c r="A56" s="16"/>
      <c r="B56" s="16"/>
      <c r="C56" s="29"/>
      <c r="D56" s="29"/>
      <c r="E56" s="31"/>
      <c r="F56" s="31"/>
      <c r="G56" s="31"/>
      <c r="H56" s="16"/>
      <c r="J56" s="16"/>
      <c r="K56" s="29"/>
      <c r="L56" s="16"/>
      <c r="M56" s="31"/>
      <c r="N56" s="16"/>
      <c r="O56" s="33"/>
    </row>
    <row r="57" spans="1:15" s="32" customFormat="1" ht="12.75" customHeight="1" x14ac:dyDescent="0.25">
      <c r="A57" s="16"/>
      <c r="B57" s="16"/>
      <c r="C57" s="29"/>
      <c r="D57" s="29"/>
      <c r="E57" s="31"/>
      <c r="F57" s="31"/>
      <c r="G57" s="31"/>
      <c r="H57" s="16"/>
      <c r="J57" s="16"/>
      <c r="K57" s="29"/>
      <c r="L57" s="16"/>
      <c r="M57" s="31"/>
      <c r="N57" s="16"/>
      <c r="O57" s="33"/>
    </row>
    <row r="58" spans="1:15" s="32" customFormat="1" ht="12.75" customHeight="1" x14ac:dyDescent="0.25">
      <c r="A58" s="16"/>
      <c r="B58" s="16"/>
      <c r="C58" s="29"/>
      <c r="D58" s="29"/>
      <c r="E58" s="31"/>
      <c r="F58" s="31"/>
      <c r="G58" s="31"/>
      <c r="H58" s="16"/>
      <c r="J58" s="16"/>
      <c r="K58" s="29"/>
      <c r="L58" s="16"/>
      <c r="M58" s="31"/>
      <c r="N58" s="16"/>
      <c r="O58" s="33"/>
    </row>
    <row r="59" spans="1:15" s="32" customFormat="1" ht="12.75" customHeight="1" x14ac:dyDescent="0.25">
      <c r="A59" s="16"/>
      <c r="B59" s="16"/>
      <c r="C59" s="29"/>
      <c r="D59" s="29"/>
      <c r="E59" s="31"/>
      <c r="F59" s="31"/>
      <c r="G59" s="31"/>
      <c r="H59" s="16"/>
      <c r="J59" s="16"/>
      <c r="K59" s="29"/>
      <c r="L59" s="16"/>
      <c r="M59" s="31"/>
      <c r="N59" s="16"/>
      <c r="O59" s="33"/>
    </row>
    <row r="60" spans="1:15" s="32" customFormat="1" ht="12.75" customHeight="1" x14ac:dyDescent="0.25">
      <c r="A60" s="16"/>
      <c r="B60" s="16"/>
      <c r="C60" s="29"/>
      <c r="D60" s="29"/>
      <c r="E60" s="31"/>
      <c r="F60" s="31"/>
      <c r="G60" s="31"/>
      <c r="H60" s="16"/>
      <c r="J60" s="16"/>
      <c r="K60" s="29"/>
      <c r="L60" s="16"/>
      <c r="M60" s="31"/>
      <c r="N60" s="16"/>
      <c r="O60" s="33"/>
    </row>
    <row r="61" spans="1:15" s="32" customFormat="1" ht="12.75" customHeight="1" x14ac:dyDescent="0.25">
      <c r="A61" s="16"/>
      <c r="B61" s="16"/>
      <c r="C61" s="29"/>
      <c r="D61" s="29"/>
      <c r="E61" s="31"/>
      <c r="F61" s="31"/>
      <c r="G61" s="31"/>
      <c r="H61" s="16"/>
      <c r="J61" s="16"/>
      <c r="K61" s="29"/>
      <c r="L61" s="16"/>
      <c r="M61" s="31"/>
      <c r="N61" s="16"/>
      <c r="O61" s="33"/>
    </row>
    <row r="62" spans="1:15" s="32" customFormat="1" ht="12.75" customHeight="1" x14ac:dyDescent="0.25">
      <c r="A62" s="16"/>
      <c r="B62" s="16"/>
      <c r="C62" s="29"/>
      <c r="D62" s="29"/>
      <c r="E62" s="31"/>
      <c r="F62" s="31"/>
      <c r="G62" s="31"/>
      <c r="H62" s="16"/>
      <c r="J62" s="16"/>
      <c r="K62" s="29"/>
      <c r="L62" s="16"/>
      <c r="M62" s="31"/>
      <c r="N62" s="16"/>
      <c r="O62" s="33"/>
    </row>
    <row r="63" spans="1:15" s="32" customFormat="1" ht="12.75" customHeight="1" x14ac:dyDescent="0.25">
      <c r="A63" s="16"/>
      <c r="B63" s="16"/>
      <c r="C63" s="29"/>
      <c r="D63" s="29"/>
      <c r="E63" s="31"/>
      <c r="F63" s="31"/>
      <c r="G63" s="31"/>
      <c r="H63" s="16"/>
      <c r="J63" s="16"/>
      <c r="K63" s="29"/>
      <c r="L63" s="16"/>
      <c r="M63" s="31"/>
      <c r="N63" s="16"/>
      <c r="O63" s="33"/>
    </row>
    <row r="64" spans="1:15" s="32" customFormat="1" ht="12.75" customHeight="1" x14ac:dyDescent="0.25">
      <c r="A64" s="16"/>
      <c r="B64" s="16"/>
      <c r="C64" s="29"/>
      <c r="D64" s="29"/>
      <c r="E64" s="31"/>
      <c r="F64" s="31"/>
      <c r="G64" s="31"/>
      <c r="H64" s="16"/>
      <c r="J64" s="16"/>
      <c r="K64" s="29"/>
      <c r="L64" s="16"/>
      <c r="M64" s="31"/>
      <c r="N64" s="16"/>
      <c r="O64" s="33"/>
    </row>
    <row r="65" spans="1:15" s="32" customFormat="1" ht="12.75" customHeight="1" x14ac:dyDescent="0.25">
      <c r="A65" s="16"/>
      <c r="B65" s="16"/>
      <c r="C65" s="29"/>
      <c r="D65" s="29"/>
      <c r="E65" s="31"/>
      <c r="F65" s="31"/>
      <c r="G65" s="31"/>
      <c r="H65" s="16"/>
      <c r="J65" s="16"/>
      <c r="K65" s="29"/>
      <c r="L65" s="16"/>
      <c r="M65" s="31"/>
      <c r="N65" s="16"/>
      <c r="O65" s="33"/>
    </row>
    <row r="66" spans="1:15" s="32" customFormat="1" ht="12.75" customHeight="1" x14ac:dyDescent="0.25">
      <c r="A66" s="16"/>
      <c r="B66" s="16"/>
      <c r="C66" s="29"/>
      <c r="D66" s="29"/>
      <c r="E66" s="31"/>
      <c r="F66" s="31"/>
      <c r="G66" s="31"/>
      <c r="H66" s="16"/>
      <c r="J66" s="16"/>
      <c r="K66" s="29"/>
      <c r="L66" s="16"/>
      <c r="M66" s="31"/>
      <c r="N66" s="16"/>
      <c r="O66" s="33"/>
    </row>
    <row r="67" spans="1:15" s="32" customFormat="1" ht="12.75" customHeight="1" x14ac:dyDescent="0.25">
      <c r="A67" s="16"/>
      <c r="B67" s="16"/>
      <c r="C67" s="29"/>
      <c r="D67" s="29"/>
      <c r="E67" s="31"/>
      <c r="F67" s="31"/>
      <c r="G67" s="31"/>
      <c r="H67" s="16"/>
      <c r="J67" s="16"/>
      <c r="K67" s="29"/>
      <c r="L67" s="16"/>
      <c r="M67" s="31"/>
      <c r="N67" s="16"/>
      <c r="O67" s="33"/>
    </row>
    <row r="68" spans="1:15" s="32" customFormat="1" ht="12.75" customHeight="1" x14ac:dyDescent="0.25">
      <c r="A68" s="16"/>
      <c r="B68" s="16"/>
      <c r="C68" s="29"/>
      <c r="D68" s="29"/>
      <c r="E68" s="31"/>
      <c r="F68" s="31"/>
      <c r="G68" s="31"/>
      <c r="H68" s="16"/>
      <c r="J68" s="16"/>
      <c r="K68" s="29"/>
      <c r="L68" s="16"/>
      <c r="M68" s="31"/>
      <c r="N68" s="16"/>
      <c r="O68" s="33"/>
    </row>
    <row r="69" spans="1:15" s="32" customFormat="1" ht="12.75" customHeight="1" x14ac:dyDescent="0.25">
      <c r="A69" s="16"/>
      <c r="B69" s="16"/>
      <c r="C69" s="29"/>
      <c r="D69" s="29"/>
      <c r="E69" s="31"/>
      <c r="F69" s="31"/>
      <c r="G69" s="31"/>
      <c r="H69" s="16"/>
      <c r="J69" s="16"/>
      <c r="K69" s="29"/>
      <c r="L69" s="16"/>
      <c r="M69" s="31"/>
      <c r="N69" s="16"/>
      <c r="O69" s="33"/>
    </row>
    <row r="70" spans="1:15" s="32" customFormat="1" ht="12.75" customHeight="1" x14ac:dyDescent="0.25">
      <c r="A70" s="16"/>
      <c r="B70" s="16"/>
      <c r="C70" s="29"/>
      <c r="D70" s="29"/>
      <c r="E70" s="31"/>
      <c r="F70" s="31"/>
      <c r="G70" s="31"/>
      <c r="H70" s="16"/>
      <c r="J70" s="16"/>
      <c r="K70" s="29"/>
      <c r="L70" s="16"/>
      <c r="M70" s="31"/>
      <c r="N70" s="16"/>
      <c r="O70" s="33"/>
    </row>
    <row r="71" spans="1:15" s="32" customFormat="1" ht="12.75" customHeight="1" x14ac:dyDescent="0.25">
      <c r="A71" s="16"/>
      <c r="B71" s="16"/>
      <c r="C71" s="29"/>
      <c r="D71" s="29"/>
      <c r="E71" s="31"/>
      <c r="F71" s="31"/>
      <c r="G71" s="31"/>
      <c r="H71" s="16"/>
      <c r="J71" s="16"/>
      <c r="K71" s="29"/>
      <c r="L71" s="16"/>
      <c r="M71" s="31"/>
      <c r="N71" s="16"/>
      <c r="O71" s="33"/>
    </row>
    <row r="72" spans="1:15" s="32" customFormat="1" ht="12.75" customHeight="1" x14ac:dyDescent="0.25">
      <c r="A72" s="16"/>
      <c r="B72" s="16"/>
      <c r="C72" s="29"/>
      <c r="D72" s="29"/>
      <c r="E72" s="31"/>
      <c r="F72" s="31"/>
      <c r="G72" s="31"/>
      <c r="H72" s="16"/>
      <c r="J72" s="16"/>
      <c r="K72" s="29"/>
      <c r="L72" s="16"/>
      <c r="M72" s="31"/>
      <c r="N72" s="16"/>
      <c r="O72" s="33"/>
    </row>
    <row r="73" spans="1:15" s="32" customFormat="1" ht="12.75" customHeight="1" x14ac:dyDescent="0.25">
      <c r="A73" s="16"/>
      <c r="B73" s="16"/>
      <c r="C73" s="29"/>
      <c r="D73" s="29"/>
      <c r="E73" s="31"/>
      <c r="F73" s="31"/>
      <c r="G73" s="31"/>
      <c r="H73" s="16"/>
      <c r="J73" s="16"/>
      <c r="K73" s="29"/>
      <c r="L73" s="16"/>
      <c r="M73" s="31"/>
      <c r="N73" s="16"/>
      <c r="O73" s="33"/>
    </row>
    <row r="74" spans="1:15" s="32" customFormat="1" ht="12.75" customHeight="1" x14ac:dyDescent="0.25">
      <c r="A74" s="16"/>
      <c r="B74" s="16"/>
      <c r="C74" s="29"/>
      <c r="D74" s="29"/>
      <c r="E74" s="31"/>
      <c r="F74" s="31"/>
      <c r="G74" s="31"/>
      <c r="H74" s="16"/>
      <c r="J74" s="16"/>
      <c r="K74" s="29"/>
      <c r="L74" s="16"/>
      <c r="M74" s="31"/>
      <c r="N74" s="16"/>
      <c r="O74" s="33"/>
    </row>
    <row r="75" spans="1:15" s="32" customFormat="1" ht="12.75" customHeight="1" x14ac:dyDescent="0.25">
      <c r="A75" s="16"/>
      <c r="B75" s="16"/>
      <c r="C75" s="29"/>
      <c r="D75" s="29"/>
      <c r="E75" s="31"/>
      <c r="F75" s="31"/>
      <c r="G75" s="31"/>
      <c r="H75" s="16"/>
      <c r="J75" s="16"/>
      <c r="K75" s="29"/>
      <c r="L75" s="16"/>
      <c r="M75" s="31"/>
      <c r="N75" s="16"/>
      <c r="O75" s="33"/>
    </row>
    <row r="76" spans="1:15" s="32" customFormat="1" ht="12.75" customHeight="1" x14ac:dyDescent="0.25">
      <c r="A76" s="16"/>
      <c r="B76" s="16"/>
      <c r="C76" s="29"/>
      <c r="D76" s="29"/>
      <c r="E76" s="31"/>
      <c r="F76" s="31"/>
      <c r="G76" s="31"/>
      <c r="H76" s="16"/>
      <c r="J76" s="16"/>
      <c r="K76" s="29"/>
      <c r="L76" s="16"/>
      <c r="M76" s="31"/>
      <c r="N76" s="16"/>
      <c r="O76" s="33"/>
    </row>
    <row r="77" spans="1:15" s="32" customFormat="1" ht="12.75" customHeight="1" x14ac:dyDescent="0.25">
      <c r="A77" s="16"/>
      <c r="B77" s="16"/>
      <c r="C77" s="29"/>
      <c r="D77" s="29"/>
      <c r="E77" s="31"/>
      <c r="F77" s="31"/>
      <c r="G77" s="31"/>
      <c r="H77" s="16"/>
      <c r="J77" s="16"/>
      <c r="K77" s="29"/>
      <c r="L77" s="16"/>
      <c r="M77" s="31"/>
      <c r="N77" s="16"/>
      <c r="O77" s="33"/>
    </row>
    <row r="78" spans="1:15" s="32" customFormat="1" ht="12.75" customHeight="1" x14ac:dyDescent="0.25">
      <c r="A78" s="16"/>
      <c r="B78" s="16"/>
      <c r="C78" s="29"/>
      <c r="D78" s="29"/>
      <c r="E78" s="31"/>
      <c r="F78" s="31"/>
      <c r="G78" s="31"/>
      <c r="H78" s="16"/>
      <c r="J78" s="16"/>
      <c r="K78" s="29"/>
      <c r="L78" s="16"/>
      <c r="M78" s="31"/>
      <c r="N78" s="16"/>
      <c r="O78" s="33"/>
    </row>
    <row r="79" spans="1:15" s="32" customFormat="1" ht="12.75" customHeight="1" x14ac:dyDescent="0.25">
      <c r="A79" s="16"/>
      <c r="B79" s="16"/>
      <c r="C79" s="29"/>
      <c r="D79" s="29"/>
      <c r="E79" s="31"/>
      <c r="F79" s="31"/>
      <c r="G79" s="31"/>
      <c r="H79" s="16"/>
      <c r="J79" s="16"/>
      <c r="K79" s="29"/>
      <c r="L79" s="16"/>
      <c r="M79" s="31"/>
      <c r="N79" s="16"/>
      <c r="O79" s="33"/>
    </row>
    <row r="80" spans="1:15" s="32" customFormat="1" ht="12.75" customHeight="1" x14ac:dyDescent="0.25">
      <c r="A80" s="16"/>
      <c r="B80" s="16"/>
      <c r="C80" s="29"/>
      <c r="D80" s="29"/>
      <c r="E80" s="31"/>
      <c r="F80" s="31"/>
      <c r="G80" s="31"/>
      <c r="H80" s="16"/>
      <c r="J80" s="16"/>
      <c r="K80" s="29"/>
      <c r="L80" s="16"/>
      <c r="M80" s="31"/>
      <c r="N80" s="16"/>
      <c r="O80" s="33"/>
    </row>
    <row r="81" spans="1:15" s="32" customFormat="1" ht="12.75" customHeight="1" x14ac:dyDescent="0.25">
      <c r="A81" s="16"/>
      <c r="B81" s="16"/>
      <c r="C81" s="29"/>
      <c r="D81" s="29"/>
      <c r="E81" s="31"/>
      <c r="F81" s="31"/>
      <c r="G81" s="31"/>
      <c r="H81" s="16"/>
      <c r="J81" s="16"/>
      <c r="K81" s="29"/>
      <c r="L81" s="16"/>
      <c r="M81" s="31"/>
      <c r="N81" s="16"/>
      <c r="O81" s="33"/>
    </row>
    <row r="82" spans="1:15" s="32" customFormat="1" ht="12.75" customHeight="1" x14ac:dyDescent="0.25">
      <c r="A82" s="16"/>
      <c r="B82" s="16"/>
      <c r="C82" s="29"/>
      <c r="D82" s="29"/>
      <c r="E82" s="31"/>
      <c r="F82" s="31"/>
      <c r="G82" s="31"/>
      <c r="H82" s="16"/>
      <c r="J82" s="16"/>
      <c r="K82" s="29"/>
      <c r="L82" s="16"/>
      <c r="M82" s="31"/>
      <c r="N82" s="16"/>
      <c r="O82" s="33"/>
    </row>
    <row r="83" spans="1:15" s="32" customFormat="1" ht="12.75" customHeight="1" x14ac:dyDescent="0.25">
      <c r="A83" s="16"/>
      <c r="B83" s="16"/>
      <c r="C83" s="29"/>
      <c r="D83" s="29"/>
      <c r="E83" s="31"/>
      <c r="F83" s="31"/>
      <c r="G83" s="31"/>
      <c r="H83" s="16"/>
      <c r="J83" s="16"/>
      <c r="K83" s="29"/>
      <c r="L83" s="16"/>
      <c r="M83" s="31"/>
      <c r="N83" s="16"/>
      <c r="O83" s="33"/>
    </row>
    <row r="84" spans="1:15" s="32" customFormat="1" ht="12.75" customHeight="1" x14ac:dyDescent="0.25">
      <c r="A84" s="16"/>
      <c r="B84" s="16"/>
      <c r="C84" s="29"/>
      <c r="D84" s="29"/>
      <c r="E84" s="31"/>
      <c r="F84" s="31"/>
      <c r="G84" s="31"/>
      <c r="H84" s="16"/>
      <c r="J84" s="16"/>
      <c r="K84" s="29"/>
      <c r="L84" s="16"/>
      <c r="M84" s="31"/>
      <c r="N84" s="16"/>
      <c r="O84" s="33"/>
    </row>
    <row r="85" spans="1:15" s="32" customFormat="1" ht="12.75" customHeight="1" x14ac:dyDescent="0.25">
      <c r="A85" s="16"/>
      <c r="B85" s="16"/>
      <c r="C85" s="29"/>
      <c r="D85" s="29"/>
      <c r="E85" s="31"/>
      <c r="F85" s="31"/>
      <c r="G85" s="31"/>
      <c r="H85" s="16"/>
      <c r="J85" s="16"/>
      <c r="K85" s="29"/>
      <c r="L85" s="16"/>
      <c r="M85" s="31"/>
      <c r="N85" s="16"/>
      <c r="O85" s="33"/>
    </row>
    <row r="86" spans="1:15" s="32" customFormat="1" ht="12.75" customHeight="1" x14ac:dyDescent="0.25">
      <c r="A86" s="16"/>
      <c r="B86" s="16"/>
      <c r="C86" s="29"/>
      <c r="D86" s="29"/>
      <c r="E86" s="31"/>
      <c r="F86" s="31"/>
      <c r="G86" s="31"/>
      <c r="H86" s="16"/>
      <c r="J86" s="16"/>
      <c r="K86" s="29"/>
      <c r="L86" s="16"/>
      <c r="M86" s="31"/>
      <c r="N86" s="16"/>
      <c r="O86" s="33"/>
    </row>
    <row r="87" spans="1:15" s="32" customFormat="1" ht="12.75" customHeight="1" x14ac:dyDescent="0.25">
      <c r="A87" s="16"/>
      <c r="B87" s="16"/>
      <c r="C87" s="29"/>
      <c r="D87" s="29"/>
      <c r="E87" s="31"/>
      <c r="F87" s="31"/>
      <c r="G87" s="31"/>
      <c r="H87" s="16"/>
      <c r="J87" s="16"/>
      <c r="K87" s="29"/>
      <c r="L87" s="16"/>
      <c r="M87" s="31"/>
      <c r="N87" s="16"/>
      <c r="O87" s="33"/>
    </row>
    <row r="88" spans="1:15" s="32" customFormat="1" ht="12.75" customHeight="1" x14ac:dyDescent="0.25">
      <c r="A88" s="16"/>
      <c r="B88" s="16"/>
      <c r="C88" s="29"/>
      <c r="D88" s="29"/>
      <c r="E88" s="31"/>
      <c r="F88" s="31"/>
      <c r="G88" s="31"/>
      <c r="H88" s="16"/>
      <c r="J88" s="16"/>
      <c r="K88" s="29"/>
      <c r="L88" s="16"/>
      <c r="M88" s="31"/>
      <c r="N88" s="16"/>
      <c r="O88" s="33"/>
    </row>
    <row r="89" spans="1:15" s="32" customFormat="1" ht="12.75" customHeight="1" x14ac:dyDescent="0.25">
      <c r="A89" s="16"/>
      <c r="B89" s="16"/>
      <c r="C89" s="29"/>
      <c r="D89" s="29"/>
      <c r="E89" s="31"/>
      <c r="F89" s="31"/>
      <c r="G89" s="31"/>
      <c r="H89" s="16"/>
      <c r="J89" s="16"/>
      <c r="K89" s="29"/>
      <c r="L89" s="16"/>
      <c r="M89" s="31"/>
      <c r="N89" s="16"/>
      <c r="O89" s="33"/>
    </row>
    <row r="90" spans="1:15" s="32" customFormat="1" ht="12.75" customHeight="1" x14ac:dyDescent="0.25">
      <c r="A90" s="16"/>
      <c r="B90" s="16"/>
      <c r="C90" s="29"/>
      <c r="D90" s="29"/>
      <c r="E90" s="31"/>
      <c r="F90" s="31"/>
      <c r="G90" s="31"/>
      <c r="H90" s="16"/>
      <c r="J90" s="16"/>
      <c r="K90" s="29"/>
      <c r="L90" s="16"/>
      <c r="M90" s="31"/>
      <c r="N90" s="16"/>
      <c r="O90" s="33"/>
    </row>
    <row r="91" spans="1:15" s="32" customFormat="1" ht="12.75" customHeight="1" x14ac:dyDescent="0.25">
      <c r="A91" s="16"/>
      <c r="B91" s="16"/>
      <c r="C91" s="29"/>
      <c r="D91" s="29"/>
      <c r="E91" s="31"/>
      <c r="F91" s="31"/>
      <c r="G91" s="31"/>
      <c r="H91" s="16"/>
      <c r="J91" s="16"/>
      <c r="K91" s="29"/>
      <c r="L91" s="16"/>
      <c r="M91" s="31"/>
      <c r="N91" s="16"/>
      <c r="O91" s="33"/>
    </row>
    <row r="92" spans="1:15" s="32" customFormat="1" ht="12.75" customHeight="1" x14ac:dyDescent="0.25">
      <c r="A92" s="16"/>
      <c r="B92" s="16"/>
      <c r="C92" s="29"/>
      <c r="D92" s="29"/>
      <c r="E92" s="31"/>
      <c r="F92" s="31"/>
      <c r="G92" s="31"/>
      <c r="H92" s="16"/>
      <c r="J92" s="16"/>
      <c r="K92" s="29"/>
      <c r="L92" s="16"/>
      <c r="M92" s="31"/>
      <c r="N92" s="16"/>
      <c r="O92" s="33"/>
    </row>
    <row r="93" spans="1:15" s="32" customFormat="1" ht="12.75" customHeight="1" x14ac:dyDescent="0.25">
      <c r="A93" s="16"/>
      <c r="B93" s="16"/>
      <c r="C93" s="29"/>
      <c r="D93" s="29"/>
      <c r="E93" s="31"/>
      <c r="F93" s="31"/>
      <c r="G93" s="31"/>
      <c r="H93" s="16"/>
      <c r="J93" s="16"/>
      <c r="K93" s="29"/>
      <c r="L93" s="16"/>
      <c r="M93" s="31"/>
      <c r="N93" s="16"/>
      <c r="O93" s="33"/>
    </row>
    <row r="94" spans="1:15" s="32" customFormat="1" ht="12.75" customHeight="1" x14ac:dyDescent="0.25">
      <c r="A94" s="16"/>
      <c r="B94" s="16"/>
      <c r="C94" s="29"/>
      <c r="D94" s="29"/>
      <c r="E94" s="31"/>
      <c r="F94" s="31"/>
      <c r="G94" s="31"/>
      <c r="H94" s="16"/>
      <c r="J94" s="16"/>
      <c r="K94" s="29"/>
      <c r="L94" s="16"/>
      <c r="M94" s="31"/>
      <c r="N94" s="16"/>
      <c r="O94" s="33"/>
    </row>
    <row r="95" spans="1:15" s="32" customFormat="1" ht="12.75" customHeight="1" x14ac:dyDescent="0.25">
      <c r="A95" s="16"/>
      <c r="B95" s="16"/>
      <c r="C95" s="29"/>
      <c r="D95" s="29"/>
      <c r="E95" s="31"/>
      <c r="F95" s="31"/>
      <c r="G95" s="31"/>
      <c r="H95" s="16"/>
      <c r="J95" s="16"/>
      <c r="K95" s="29"/>
      <c r="L95" s="16"/>
      <c r="M95" s="31"/>
      <c r="N95" s="16"/>
      <c r="O95" s="33"/>
    </row>
    <row r="96" spans="1:15" s="32" customFormat="1" ht="12.75" customHeight="1" x14ac:dyDescent="0.25">
      <c r="A96" s="16"/>
      <c r="B96" s="16"/>
      <c r="C96" s="29"/>
      <c r="D96" s="29"/>
      <c r="E96" s="31"/>
      <c r="F96" s="31"/>
      <c r="G96" s="31"/>
      <c r="H96" s="16"/>
      <c r="J96" s="16"/>
      <c r="K96" s="29"/>
      <c r="L96" s="16"/>
      <c r="M96" s="31"/>
      <c r="N96" s="16"/>
      <c r="O96" s="33"/>
    </row>
    <row r="97" spans="1:15" s="32" customFormat="1" ht="12.75" customHeight="1" x14ac:dyDescent="0.25">
      <c r="A97" s="16"/>
      <c r="B97" s="16"/>
      <c r="C97" s="29"/>
      <c r="D97" s="29"/>
      <c r="E97" s="31"/>
      <c r="F97" s="31"/>
      <c r="G97" s="31"/>
      <c r="H97" s="16"/>
      <c r="J97" s="16"/>
      <c r="K97" s="29"/>
      <c r="L97" s="16"/>
      <c r="M97" s="31"/>
      <c r="N97" s="16"/>
      <c r="O97" s="33"/>
    </row>
    <row r="98" spans="1:15" s="32" customFormat="1" ht="12.75" customHeight="1" x14ac:dyDescent="0.25">
      <c r="A98" s="16"/>
      <c r="B98" s="16"/>
      <c r="C98" s="29"/>
      <c r="D98" s="29"/>
      <c r="E98" s="31"/>
      <c r="F98" s="31"/>
      <c r="G98" s="31"/>
      <c r="H98" s="16"/>
      <c r="J98" s="16"/>
      <c r="K98" s="29"/>
      <c r="L98" s="16"/>
      <c r="M98" s="31"/>
      <c r="N98" s="16"/>
      <c r="O98" s="33"/>
    </row>
    <row r="99" spans="1:15" s="32" customFormat="1" ht="12.75" customHeight="1" x14ac:dyDescent="0.25">
      <c r="A99" s="16"/>
      <c r="B99" s="16"/>
      <c r="C99" s="29"/>
      <c r="D99" s="29"/>
      <c r="E99" s="31"/>
      <c r="F99" s="31"/>
      <c r="G99" s="31"/>
      <c r="H99" s="16"/>
      <c r="J99" s="16"/>
      <c r="K99" s="29"/>
      <c r="L99" s="16"/>
      <c r="M99" s="31"/>
      <c r="N99" s="16"/>
      <c r="O99" s="33"/>
    </row>
    <row r="100" spans="1:15" s="32" customFormat="1" ht="12.75" customHeight="1" x14ac:dyDescent="0.25">
      <c r="A100" s="16"/>
      <c r="B100" s="16"/>
      <c r="C100" s="29"/>
      <c r="D100" s="29"/>
      <c r="E100" s="31"/>
      <c r="F100" s="31"/>
      <c r="G100" s="31"/>
      <c r="H100" s="16"/>
      <c r="J100" s="16"/>
      <c r="K100" s="29"/>
      <c r="L100" s="16"/>
      <c r="M100" s="31"/>
      <c r="N100" s="16"/>
      <c r="O100" s="33"/>
    </row>
    <row r="101" spans="1:15" s="32" customFormat="1" ht="12.75" customHeight="1" x14ac:dyDescent="0.25">
      <c r="A101" s="16"/>
      <c r="B101" s="16"/>
      <c r="C101" s="29"/>
      <c r="D101" s="29"/>
      <c r="E101" s="31"/>
      <c r="F101" s="31"/>
      <c r="G101" s="31"/>
      <c r="H101" s="16"/>
      <c r="J101" s="16"/>
      <c r="K101" s="29"/>
      <c r="L101" s="16"/>
      <c r="M101" s="31"/>
      <c r="N101" s="16"/>
      <c r="O101" s="33"/>
    </row>
    <row r="102" spans="1:15" s="32" customFormat="1" ht="12.75" customHeight="1" x14ac:dyDescent="0.25">
      <c r="A102" s="16"/>
      <c r="B102" s="16"/>
      <c r="C102" s="29"/>
      <c r="D102" s="29"/>
      <c r="E102" s="31"/>
      <c r="F102" s="31"/>
      <c r="G102" s="31"/>
      <c r="H102" s="16"/>
      <c r="J102" s="16"/>
      <c r="K102" s="29"/>
      <c r="L102" s="16"/>
      <c r="M102" s="31"/>
      <c r="N102" s="16"/>
      <c r="O102" s="33"/>
    </row>
    <row r="103" spans="1:15" s="32" customFormat="1" ht="12.75" customHeight="1" x14ac:dyDescent="0.25">
      <c r="A103" s="16"/>
      <c r="B103" s="16"/>
      <c r="C103" s="29"/>
      <c r="D103" s="29"/>
      <c r="E103" s="31"/>
      <c r="F103" s="31"/>
      <c r="G103" s="31"/>
      <c r="H103" s="16"/>
      <c r="J103" s="16"/>
      <c r="K103" s="29"/>
      <c r="L103" s="16"/>
      <c r="M103" s="31"/>
      <c r="N103" s="16"/>
      <c r="O103" s="33"/>
    </row>
    <row r="104" spans="1:15" s="32" customFormat="1" ht="12.75" customHeight="1" x14ac:dyDescent="0.25">
      <c r="A104" s="16"/>
      <c r="B104" s="16"/>
      <c r="C104" s="29"/>
      <c r="D104" s="29"/>
      <c r="E104" s="31"/>
      <c r="F104" s="31"/>
      <c r="G104" s="31"/>
      <c r="H104" s="16"/>
      <c r="J104" s="16"/>
      <c r="K104" s="29"/>
      <c r="L104" s="16"/>
      <c r="M104" s="31"/>
      <c r="N104" s="16"/>
      <c r="O104" s="33"/>
    </row>
    <row r="105" spans="1:15" s="32" customFormat="1" ht="12.75" customHeight="1" x14ac:dyDescent="0.25">
      <c r="A105" s="16"/>
      <c r="B105" s="16"/>
      <c r="C105" s="29"/>
      <c r="D105" s="29"/>
      <c r="E105" s="31"/>
      <c r="F105" s="31"/>
      <c r="G105" s="31"/>
      <c r="H105" s="16"/>
      <c r="J105" s="16"/>
      <c r="K105" s="29"/>
      <c r="L105" s="16"/>
      <c r="M105" s="31"/>
      <c r="N105" s="16"/>
      <c r="O105" s="33"/>
    </row>
    <row r="106" spans="1:15" s="32" customFormat="1" ht="12.75" customHeight="1" x14ac:dyDescent="0.25">
      <c r="A106" s="16"/>
      <c r="B106" s="16"/>
      <c r="C106" s="29"/>
      <c r="D106" s="29"/>
      <c r="E106" s="31"/>
      <c r="F106" s="31"/>
      <c r="G106" s="31"/>
      <c r="H106" s="16"/>
      <c r="J106" s="16"/>
      <c r="K106" s="29"/>
      <c r="L106" s="16"/>
      <c r="M106" s="31"/>
      <c r="N106" s="16"/>
      <c r="O106" s="33"/>
    </row>
    <row r="107" spans="1:15" s="32" customFormat="1" ht="12.75" customHeight="1" x14ac:dyDescent="0.25">
      <c r="A107" s="16"/>
      <c r="B107" s="16"/>
      <c r="C107" s="29"/>
      <c r="D107" s="29"/>
      <c r="E107" s="31"/>
      <c r="F107" s="31"/>
      <c r="G107" s="31"/>
      <c r="H107" s="16"/>
      <c r="J107" s="16"/>
      <c r="K107" s="29"/>
      <c r="L107" s="16"/>
      <c r="M107" s="31"/>
      <c r="N107" s="16"/>
      <c r="O107" s="33"/>
    </row>
    <row r="108" spans="1:15" s="32" customFormat="1" ht="12.75" customHeight="1" x14ac:dyDescent="0.25">
      <c r="A108" s="16"/>
      <c r="B108" s="16"/>
      <c r="C108" s="29"/>
      <c r="D108" s="29"/>
      <c r="E108" s="31"/>
      <c r="F108" s="31"/>
      <c r="G108" s="31"/>
      <c r="H108" s="16"/>
      <c r="J108" s="16"/>
      <c r="K108" s="29"/>
      <c r="L108" s="16"/>
      <c r="M108" s="31"/>
      <c r="N108" s="16"/>
      <c r="O108" s="33"/>
    </row>
    <row r="109" spans="1:15" s="32" customFormat="1" ht="12.75" customHeight="1" x14ac:dyDescent="0.25">
      <c r="A109" s="16"/>
      <c r="B109" s="16"/>
      <c r="C109" s="29"/>
      <c r="D109" s="29"/>
      <c r="E109" s="31"/>
      <c r="F109" s="31"/>
      <c r="G109" s="31"/>
      <c r="H109" s="16"/>
      <c r="J109" s="16"/>
      <c r="K109" s="29"/>
      <c r="L109" s="16"/>
      <c r="M109" s="31"/>
      <c r="N109" s="16"/>
      <c r="O109" s="33"/>
    </row>
    <row r="110" spans="1:15" s="32" customFormat="1" ht="12.75" customHeight="1" x14ac:dyDescent="0.25">
      <c r="A110" s="16"/>
      <c r="B110" s="16"/>
      <c r="C110" s="29"/>
      <c r="D110" s="29"/>
      <c r="E110" s="31"/>
      <c r="F110" s="31"/>
      <c r="G110" s="31"/>
      <c r="H110" s="16"/>
      <c r="J110" s="16"/>
      <c r="K110" s="29"/>
      <c r="L110" s="16"/>
      <c r="M110" s="31"/>
      <c r="N110" s="16"/>
      <c r="O110" s="33"/>
    </row>
    <row r="111" spans="1:15" s="32" customFormat="1" ht="12.75" customHeight="1" x14ac:dyDescent="0.25">
      <c r="A111" s="16"/>
      <c r="B111" s="16"/>
      <c r="C111" s="29"/>
      <c r="D111" s="29"/>
      <c r="E111" s="31"/>
      <c r="F111" s="31"/>
      <c r="G111" s="31"/>
      <c r="H111" s="16"/>
      <c r="J111" s="16"/>
      <c r="K111" s="29"/>
      <c r="L111" s="16"/>
      <c r="M111" s="31"/>
      <c r="N111" s="16"/>
      <c r="O111" s="33"/>
    </row>
    <row r="112" spans="1:15" s="32" customFormat="1" ht="12.75" customHeight="1" x14ac:dyDescent="0.25">
      <c r="A112" s="16"/>
      <c r="B112" s="16"/>
      <c r="C112" s="29"/>
      <c r="D112" s="29"/>
      <c r="E112" s="31"/>
      <c r="F112" s="31"/>
      <c r="G112" s="31"/>
      <c r="H112" s="16"/>
      <c r="J112" s="16"/>
      <c r="K112" s="29"/>
      <c r="L112" s="16"/>
      <c r="M112" s="31"/>
      <c r="N112" s="16"/>
      <c r="O112" s="33"/>
    </row>
    <row r="113" spans="1:15" s="32" customFormat="1" ht="12.75" customHeight="1" x14ac:dyDescent="0.25">
      <c r="A113" s="16"/>
      <c r="B113" s="16"/>
      <c r="C113" s="29"/>
      <c r="D113" s="29"/>
      <c r="E113" s="31"/>
      <c r="F113" s="31"/>
      <c r="G113" s="31"/>
      <c r="H113" s="16"/>
      <c r="J113" s="16"/>
      <c r="K113" s="29"/>
      <c r="L113" s="16"/>
      <c r="M113" s="31"/>
      <c r="N113" s="16"/>
      <c r="O113" s="33"/>
    </row>
    <row r="114" spans="1:15" s="32" customFormat="1" ht="12.75" customHeight="1" x14ac:dyDescent="0.25">
      <c r="A114" s="16"/>
      <c r="B114" s="16"/>
      <c r="C114" s="29"/>
      <c r="D114" s="29"/>
      <c r="E114" s="31"/>
      <c r="F114" s="31"/>
      <c r="G114" s="31"/>
      <c r="H114" s="16"/>
      <c r="J114" s="16"/>
      <c r="K114" s="29"/>
      <c r="L114" s="16"/>
      <c r="M114" s="31"/>
      <c r="N114" s="16"/>
      <c r="O114" s="33"/>
    </row>
    <row r="115" spans="1:15" s="32" customFormat="1" ht="12.75" customHeight="1" x14ac:dyDescent="0.25">
      <c r="A115" s="16"/>
      <c r="B115" s="16"/>
      <c r="C115" s="29"/>
      <c r="D115" s="29"/>
      <c r="E115" s="31"/>
      <c r="F115" s="31"/>
      <c r="G115" s="31"/>
      <c r="H115" s="16"/>
      <c r="J115" s="16"/>
      <c r="K115" s="29"/>
      <c r="L115" s="16"/>
      <c r="M115" s="31"/>
      <c r="N115" s="16"/>
      <c r="O115" s="33"/>
    </row>
    <row r="116" spans="1:15" s="32" customFormat="1" ht="12.75" customHeight="1" x14ac:dyDescent="0.25">
      <c r="A116" s="16"/>
      <c r="B116" s="16"/>
      <c r="C116" s="29"/>
      <c r="D116" s="29"/>
      <c r="E116" s="31"/>
      <c r="F116" s="31"/>
      <c r="G116" s="31"/>
      <c r="H116" s="16"/>
      <c r="J116" s="16"/>
      <c r="K116" s="29"/>
      <c r="L116" s="16"/>
      <c r="M116" s="31"/>
      <c r="N116" s="16"/>
      <c r="O116" s="33"/>
    </row>
    <row r="117" spans="1:15" s="32" customFormat="1" ht="12.75" customHeight="1" x14ac:dyDescent="0.25">
      <c r="A117" s="16"/>
      <c r="B117" s="16"/>
      <c r="C117" s="29"/>
      <c r="D117" s="29"/>
      <c r="E117" s="31"/>
      <c r="F117" s="31"/>
      <c r="G117" s="31"/>
      <c r="H117" s="16"/>
      <c r="J117" s="16"/>
      <c r="K117" s="29"/>
      <c r="L117" s="16"/>
      <c r="M117" s="31"/>
      <c r="N117" s="16"/>
      <c r="O117" s="33"/>
    </row>
    <row r="118" spans="1:15" s="32" customFormat="1" ht="12.75" customHeight="1" x14ac:dyDescent="0.25">
      <c r="A118" s="16"/>
      <c r="B118" s="16"/>
      <c r="C118" s="29"/>
      <c r="D118" s="29"/>
      <c r="E118" s="31"/>
      <c r="F118" s="31"/>
      <c r="G118" s="31"/>
      <c r="H118" s="16"/>
      <c r="J118" s="16"/>
      <c r="K118" s="29"/>
      <c r="L118" s="16"/>
      <c r="M118" s="31"/>
      <c r="N118" s="16"/>
      <c r="O118" s="33"/>
    </row>
    <row r="119" spans="1:15" s="32" customFormat="1" ht="12.75" customHeight="1" x14ac:dyDescent="0.25">
      <c r="A119" s="16"/>
      <c r="B119" s="16"/>
      <c r="C119" s="29"/>
      <c r="D119" s="29"/>
      <c r="E119" s="31"/>
      <c r="F119" s="31"/>
      <c r="G119" s="31"/>
      <c r="H119" s="16"/>
      <c r="J119" s="16"/>
      <c r="K119" s="29"/>
      <c r="L119" s="16"/>
      <c r="M119" s="31"/>
      <c r="N119" s="16"/>
      <c r="O119" s="33"/>
    </row>
    <row r="120" spans="1:15" s="32" customFormat="1" ht="12.75" customHeight="1" x14ac:dyDescent="0.25">
      <c r="A120" s="16"/>
      <c r="B120" s="16"/>
      <c r="C120" s="29"/>
      <c r="D120" s="29"/>
      <c r="E120" s="31"/>
      <c r="F120" s="31"/>
      <c r="G120" s="31"/>
      <c r="H120" s="16"/>
      <c r="J120" s="16"/>
      <c r="K120" s="29"/>
      <c r="L120" s="16"/>
      <c r="M120" s="31"/>
      <c r="N120" s="16"/>
      <c r="O120" s="33"/>
    </row>
    <row r="121" spans="1:15" s="32" customFormat="1" ht="12.75" customHeight="1" x14ac:dyDescent="0.25">
      <c r="A121" s="16"/>
      <c r="B121" s="16"/>
      <c r="C121" s="29"/>
      <c r="D121" s="29"/>
      <c r="E121" s="31"/>
      <c r="F121" s="31"/>
      <c r="G121" s="31"/>
      <c r="H121" s="16"/>
      <c r="J121" s="16"/>
      <c r="K121" s="29"/>
      <c r="L121" s="16"/>
      <c r="M121" s="31"/>
      <c r="N121" s="16"/>
      <c r="O121" s="33"/>
    </row>
    <row r="122" spans="1:15" s="32" customFormat="1" ht="12.75" customHeight="1" x14ac:dyDescent="0.25">
      <c r="A122" s="16"/>
      <c r="B122" s="16"/>
      <c r="C122" s="29"/>
      <c r="D122" s="29"/>
      <c r="E122" s="31"/>
      <c r="F122" s="31"/>
      <c r="G122" s="31"/>
      <c r="H122" s="16"/>
      <c r="J122" s="16"/>
      <c r="K122" s="29"/>
      <c r="L122" s="16"/>
      <c r="M122" s="31"/>
      <c r="N122" s="16"/>
      <c r="O122" s="33"/>
    </row>
    <row r="123" spans="1:15" s="32" customFormat="1" ht="12.75" customHeight="1" x14ac:dyDescent="0.25">
      <c r="A123" s="16"/>
      <c r="B123" s="16"/>
      <c r="C123" s="29"/>
      <c r="D123" s="29"/>
      <c r="E123" s="31"/>
      <c r="F123" s="31"/>
      <c r="G123" s="31"/>
      <c r="H123" s="16"/>
      <c r="J123" s="16"/>
      <c r="K123" s="29"/>
      <c r="L123" s="16"/>
      <c r="M123" s="31"/>
      <c r="N123" s="16"/>
      <c r="O123" s="33"/>
    </row>
    <row r="124" spans="1:15" s="32" customFormat="1" ht="12.75" customHeight="1" x14ac:dyDescent="0.25">
      <c r="A124" s="16"/>
      <c r="B124" s="16"/>
      <c r="C124" s="29"/>
      <c r="D124" s="29"/>
      <c r="E124" s="31"/>
      <c r="F124" s="31"/>
      <c r="G124" s="31"/>
      <c r="H124" s="16"/>
      <c r="J124" s="16"/>
      <c r="K124" s="29"/>
      <c r="L124" s="16"/>
      <c r="M124" s="31"/>
      <c r="N124" s="16"/>
      <c r="O124" s="33"/>
    </row>
    <row r="125" spans="1:15" s="32" customFormat="1" ht="12.75" customHeight="1" x14ac:dyDescent="0.25">
      <c r="A125" s="16"/>
      <c r="B125" s="16"/>
      <c r="C125" s="29"/>
      <c r="D125" s="29"/>
      <c r="E125" s="31"/>
      <c r="F125" s="31"/>
      <c r="G125" s="31"/>
      <c r="H125" s="16"/>
      <c r="J125" s="16"/>
      <c r="K125" s="29"/>
      <c r="L125" s="16"/>
      <c r="M125" s="31"/>
      <c r="N125" s="16"/>
      <c r="O125" s="33"/>
    </row>
    <row r="126" spans="1:15" s="32" customFormat="1" ht="12.75" customHeight="1" x14ac:dyDescent="0.25">
      <c r="A126" s="16"/>
      <c r="B126" s="16"/>
      <c r="C126" s="29"/>
      <c r="D126" s="29"/>
      <c r="E126" s="31"/>
      <c r="F126" s="31"/>
      <c r="G126" s="31"/>
      <c r="H126" s="16"/>
      <c r="J126" s="16"/>
      <c r="K126" s="29"/>
      <c r="L126" s="16"/>
      <c r="M126" s="31"/>
      <c r="N126" s="16"/>
      <c r="O126" s="33"/>
    </row>
    <row r="127" spans="1:15" s="32" customFormat="1" ht="12.75" customHeight="1" x14ac:dyDescent="0.25">
      <c r="A127" s="16"/>
      <c r="B127" s="16"/>
      <c r="C127" s="29"/>
      <c r="D127" s="29"/>
      <c r="E127" s="31"/>
      <c r="F127" s="31"/>
      <c r="G127" s="31"/>
      <c r="H127" s="16"/>
      <c r="J127" s="16"/>
      <c r="K127" s="29"/>
      <c r="L127" s="16"/>
      <c r="M127" s="31"/>
      <c r="N127" s="16"/>
      <c r="O127" s="33"/>
    </row>
    <row r="128" spans="1:15" s="32" customFormat="1" ht="12.75" customHeight="1" x14ac:dyDescent="0.25">
      <c r="A128" s="16"/>
      <c r="B128" s="16"/>
      <c r="C128" s="29"/>
      <c r="D128" s="29"/>
      <c r="E128" s="31"/>
      <c r="F128" s="31"/>
      <c r="G128" s="31"/>
      <c r="H128" s="16"/>
      <c r="J128" s="16"/>
      <c r="K128" s="29"/>
      <c r="L128" s="16"/>
      <c r="M128" s="31"/>
      <c r="N128" s="16"/>
      <c r="O128" s="33"/>
    </row>
    <row r="129" spans="1:15" s="32" customFormat="1" ht="12.75" customHeight="1" x14ac:dyDescent="0.25">
      <c r="A129" s="16"/>
      <c r="B129" s="16"/>
      <c r="C129" s="29"/>
      <c r="D129" s="29"/>
      <c r="E129" s="31"/>
      <c r="F129" s="31"/>
      <c r="G129" s="31"/>
      <c r="H129" s="16"/>
      <c r="J129" s="16"/>
      <c r="K129" s="29"/>
      <c r="L129" s="16"/>
      <c r="M129" s="31"/>
      <c r="N129" s="16"/>
      <c r="O129" s="33"/>
    </row>
    <row r="130" spans="1:15" s="32" customFormat="1" ht="12.75" customHeight="1" x14ac:dyDescent="0.25">
      <c r="A130" s="16"/>
      <c r="B130" s="16"/>
      <c r="C130" s="29"/>
      <c r="D130" s="29"/>
      <c r="E130" s="31"/>
      <c r="F130" s="31"/>
      <c r="G130" s="31"/>
      <c r="H130" s="16"/>
      <c r="J130" s="16"/>
      <c r="K130" s="29"/>
      <c r="L130" s="16"/>
      <c r="M130" s="31"/>
      <c r="N130" s="16"/>
      <c r="O130" s="33"/>
    </row>
    <row r="131" spans="1:15" s="32" customFormat="1" ht="12.75" customHeight="1" x14ac:dyDescent="0.25">
      <c r="A131" s="16"/>
      <c r="B131" s="16"/>
      <c r="C131" s="29"/>
      <c r="D131" s="29"/>
      <c r="E131" s="31"/>
      <c r="F131" s="31"/>
      <c r="G131" s="31"/>
      <c r="H131" s="16"/>
      <c r="J131" s="16"/>
      <c r="K131" s="29"/>
      <c r="L131" s="16"/>
      <c r="M131" s="31"/>
      <c r="N131" s="16"/>
      <c r="O131" s="33"/>
    </row>
    <row r="132" spans="1:15" s="32" customFormat="1" ht="12.75" customHeight="1" x14ac:dyDescent="0.25">
      <c r="A132" s="16"/>
      <c r="B132" s="16"/>
      <c r="C132" s="29"/>
      <c r="D132" s="29"/>
      <c r="E132" s="31"/>
      <c r="F132" s="31"/>
      <c r="G132" s="31"/>
      <c r="H132" s="16"/>
      <c r="J132" s="16"/>
      <c r="K132" s="29"/>
      <c r="L132" s="16"/>
      <c r="M132" s="31"/>
      <c r="N132" s="16"/>
      <c r="O132" s="33"/>
    </row>
    <row r="133" spans="1:15" s="32" customFormat="1" ht="12.75" customHeight="1" x14ac:dyDescent="0.25">
      <c r="A133" s="16"/>
      <c r="B133" s="16"/>
      <c r="C133" s="29"/>
      <c r="D133" s="29"/>
      <c r="E133" s="31"/>
      <c r="F133" s="31"/>
      <c r="G133" s="31"/>
      <c r="H133" s="16"/>
      <c r="J133" s="16"/>
      <c r="K133" s="29"/>
      <c r="L133" s="16"/>
      <c r="M133" s="31"/>
      <c r="N133" s="16"/>
      <c r="O133" s="33"/>
    </row>
    <row r="134" spans="1:15" s="32" customFormat="1" ht="12.75" customHeight="1" x14ac:dyDescent="0.25">
      <c r="A134" s="16"/>
      <c r="B134" s="16"/>
      <c r="C134" s="29"/>
      <c r="D134" s="29"/>
      <c r="E134" s="31"/>
      <c r="F134" s="31"/>
      <c r="G134" s="31"/>
      <c r="H134" s="16"/>
      <c r="J134" s="16"/>
      <c r="K134" s="29"/>
      <c r="L134" s="16"/>
      <c r="M134" s="31"/>
      <c r="N134" s="16"/>
      <c r="O134" s="33"/>
    </row>
    <row r="135" spans="1:15" s="32" customFormat="1" ht="12.75" customHeight="1" x14ac:dyDescent="0.25">
      <c r="A135" s="16"/>
      <c r="B135" s="16"/>
      <c r="C135" s="29"/>
      <c r="D135" s="29"/>
      <c r="E135" s="31"/>
      <c r="F135" s="31"/>
      <c r="G135" s="31"/>
      <c r="H135" s="16"/>
      <c r="J135" s="16"/>
      <c r="K135" s="29"/>
      <c r="L135" s="16"/>
      <c r="M135" s="31"/>
      <c r="N135" s="16"/>
      <c r="O135" s="33"/>
    </row>
    <row r="136" spans="1:15" s="32" customFormat="1" ht="12.75" customHeight="1" x14ac:dyDescent="0.25">
      <c r="A136" s="16"/>
      <c r="B136" s="16"/>
      <c r="C136" s="29"/>
      <c r="D136" s="29"/>
      <c r="E136" s="31"/>
      <c r="F136" s="31"/>
      <c r="G136" s="31"/>
      <c r="H136" s="16"/>
      <c r="J136" s="16"/>
      <c r="K136" s="29"/>
      <c r="L136" s="16"/>
      <c r="M136" s="31"/>
      <c r="N136" s="16"/>
      <c r="O136" s="33"/>
    </row>
    <row r="137" spans="1:15" s="32" customFormat="1" ht="12.75" customHeight="1" x14ac:dyDescent="0.25">
      <c r="A137" s="16"/>
      <c r="B137" s="16"/>
      <c r="C137" s="29"/>
      <c r="D137" s="29"/>
      <c r="E137" s="31"/>
      <c r="F137" s="31"/>
      <c r="G137" s="31"/>
      <c r="H137" s="16"/>
      <c r="J137" s="16"/>
      <c r="K137" s="29"/>
      <c r="L137" s="16"/>
      <c r="M137" s="31"/>
      <c r="N137" s="16"/>
      <c r="O137" s="33"/>
    </row>
    <row r="138" spans="1:15" s="32" customFormat="1" ht="12.75" customHeight="1" x14ac:dyDescent="0.25">
      <c r="A138" s="16"/>
      <c r="B138" s="16"/>
      <c r="C138" s="29"/>
      <c r="D138" s="29"/>
      <c r="E138" s="31"/>
      <c r="F138" s="31"/>
      <c r="G138" s="31"/>
      <c r="H138" s="16"/>
      <c r="J138" s="16"/>
      <c r="K138" s="29"/>
      <c r="L138" s="16"/>
      <c r="M138" s="31"/>
      <c r="N138" s="16"/>
      <c r="O138" s="33"/>
    </row>
    <row r="139" spans="1:15" s="32" customFormat="1" ht="12.75" customHeight="1" x14ac:dyDescent="0.25">
      <c r="A139" s="16"/>
      <c r="B139" s="16"/>
      <c r="C139" s="29"/>
      <c r="D139" s="29"/>
      <c r="E139" s="31"/>
      <c r="F139" s="31"/>
      <c r="G139" s="31"/>
      <c r="H139" s="16"/>
      <c r="J139" s="16"/>
      <c r="K139" s="29"/>
      <c r="L139" s="16"/>
      <c r="M139" s="31"/>
      <c r="N139" s="16"/>
      <c r="O139" s="33"/>
    </row>
    <row r="140" spans="1:15" s="32" customFormat="1" ht="12.75" customHeight="1" x14ac:dyDescent="0.25">
      <c r="A140" s="16"/>
      <c r="B140" s="16"/>
      <c r="C140" s="29"/>
      <c r="D140" s="29"/>
      <c r="E140" s="31"/>
      <c r="F140" s="31"/>
      <c r="G140" s="31"/>
      <c r="H140" s="16"/>
      <c r="J140" s="16"/>
      <c r="K140" s="29"/>
      <c r="L140" s="16"/>
      <c r="M140" s="31"/>
      <c r="N140" s="16"/>
      <c r="O140" s="33"/>
    </row>
    <row r="141" spans="1:15" s="32" customFormat="1" ht="12.75" customHeight="1" x14ac:dyDescent="0.25">
      <c r="A141" s="16"/>
      <c r="B141" s="16"/>
      <c r="C141" s="29"/>
      <c r="D141" s="29"/>
      <c r="E141" s="31"/>
      <c r="F141" s="31"/>
      <c r="G141" s="31"/>
      <c r="H141" s="16"/>
      <c r="J141" s="16"/>
      <c r="K141" s="29"/>
      <c r="L141" s="16"/>
      <c r="M141" s="31"/>
      <c r="N141" s="16"/>
      <c r="O141" s="33"/>
    </row>
    <row r="142" spans="1:15" s="32" customFormat="1" ht="12.75" customHeight="1" x14ac:dyDescent="0.25">
      <c r="A142" s="16"/>
      <c r="B142" s="16"/>
      <c r="C142" s="29"/>
      <c r="D142" s="29"/>
      <c r="E142" s="31"/>
      <c r="F142" s="31"/>
      <c r="G142" s="31"/>
      <c r="H142" s="16"/>
      <c r="J142" s="16"/>
      <c r="K142" s="29"/>
      <c r="L142" s="16"/>
      <c r="M142" s="31"/>
      <c r="N142" s="16"/>
      <c r="O142" s="33"/>
    </row>
    <row r="143" spans="1:15" s="32" customFormat="1" ht="12.75" customHeight="1" x14ac:dyDescent="0.25">
      <c r="A143" s="16"/>
      <c r="B143" s="16"/>
      <c r="C143" s="29"/>
      <c r="D143" s="29"/>
      <c r="E143" s="31"/>
      <c r="F143" s="31"/>
      <c r="G143" s="31"/>
      <c r="H143" s="16"/>
      <c r="J143" s="16"/>
      <c r="K143" s="29"/>
      <c r="L143" s="16"/>
      <c r="M143" s="31"/>
      <c r="N143" s="16"/>
      <c r="O143" s="33"/>
    </row>
    <row r="144" spans="1:15" s="32" customFormat="1" ht="12.75" customHeight="1" x14ac:dyDescent="0.25">
      <c r="A144" s="16"/>
      <c r="B144" s="16"/>
      <c r="C144" s="29"/>
      <c r="D144" s="29"/>
      <c r="E144" s="31"/>
      <c r="F144" s="31"/>
      <c r="G144" s="31"/>
      <c r="H144" s="16"/>
      <c r="J144" s="16"/>
      <c r="K144" s="29"/>
      <c r="L144" s="16"/>
      <c r="M144" s="31"/>
      <c r="N144" s="16"/>
      <c r="O144" s="33"/>
    </row>
    <row r="145" spans="1:15" s="32" customFormat="1" ht="12.75" customHeight="1" x14ac:dyDescent="0.25">
      <c r="A145" s="16"/>
      <c r="B145" s="16"/>
      <c r="C145" s="29"/>
      <c r="D145" s="29"/>
      <c r="E145" s="31"/>
      <c r="F145" s="31"/>
      <c r="G145" s="31"/>
      <c r="H145" s="16"/>
      <c r="J145" s="16"/>
      <c r="K145" s="29"/>
      <c r="L145" s="16"/>
      <c r="M145" s="31"/>
      <c r="N145" s="16"/>
      <c r="O145" s="33"/>
    </row>
    <row r="146" spans="1:15" s="32" customFormat="1" ht="12.75" customHeight="1" x14ac:dyDescent="0.25">
      <c r="A146" s="16"/>
      <c r="B146" s="16"/>
      <c r="C146" s="29"/>
      <c r="D146" s="29"/>
      <c r="E146" s="31"/>
      <c r="F146" s="31"/>
      <c r="G146" s="31"/>
      <c r="H146" s="16"/>
      <c r="J146" s="16"/>
      <c r="K146" s="29"/>
      <c r="L146" s="16"/>
      <c r="M146" s="31"/>
      <c r="N146" s="16"/>
      <c r="O146" s="33"/>
    </row>
    <row r="147" spans="1:15" s="32" customFormat="1" ht="12.75" customHeight="1" x14ac:dyDescent="0.25">
      <c r="A147" s="16"/>
      <c r="B147" s="16"/>
      <c r="C147" s="29"/>
      <c r="D147" s="29"/>
      <c r="E147" s="31"/>
      <c r="F147" s="31"/>
      <c r="G147" s="31"/>
      <c r="H147" s="16"/>
      <c r="J147" s="16"/>
      <c r="K147" s="29"/>
      <c r="L147" s="16"/>
      <c r="M147" s="31"/>
      <c r="N147" s="16"/>
      <c r="O147" s="33"/>
    </row>
    <row r="148" spans="1:15" s="32" customFormat="1" ht="12.75" customHeight="1" x14ac:dyDescent="0.25">
      <c r="A148" s="16"/>
      <c r="B148" s="16"/>
      <c r="C148" s="29"/>
      <c r="D148" s="29"/>
      <c r="E148" s="31"/>
      <c r="F148" s="31"/>
      <c r="G148" s="31"/>
      <c r="H148" s="16"/>
      <c r="J148" s="16"/>
      <c r="K148" s="29"/>
      <c r="L148" s="16"/>
      <c r="M148" s="31"/>
      <c r="N148" s="16"/>
      <c r="O148" s="33"/>
    </row>
    <row r="149" spans="1:15" s="32" customFormat="1" ht="12.75" customHeight="1" x14ac:dyDescent="0.25">
      <c r="A149" s="16"/>
      <c r="B149" s="16"/>
      <c r="C149" s="29"/>
      <c r="D149" s="29"/>
      <c r="E149" s="31"/>
      <c r="F149" s="31"/>
      <c r="G149" s="31"/>
      <c r="H149" s="16"/>
      <c r="J149" s="16"/>
      <c r="K149" s="29"/>
      <c r="L149" s="16"/>
      <c r="M149" s="31"/>
      <c r="N149" s="16"/>
      <c r="O149" s="33"/>
    </row>
    <row r="150" spans="1:15" s="32" customFormat="1" ht="12.75" customHeight="1" x14ac:dyDescent="0.25">
      <c r="A150" s="16"/>
      <c r="B150" s="16"/>
      <c r="C150" s="29"/>
      <c r="D150" s="29"/>
      <c r="E150" s="31"/>
      <c r="F150" s="31"/>
      <c r="G150" s="31"/>
      <c r="H150" s="16"/>
      <c r="J150" s="16"/>
      <c r="K150" s="29"/>
      <c r="L150" s="16"/>
      <c r="M150" s="31"/>
      <c r="N150" s="16"/>
      <c r="O150" s="33"/>
    </row>
    <row r="151" spans="1:15" s="32" customFormat="1" ht="12.75" customHeight="1" x14ac:dyDescent="0.25">
      <c r="A151" s="16"/>
      <c r="B151" s="16"/>
      <c r="C151" s="29"/>
      <c r="D151" s="29"/>
      <c r="E151" s="31"/>
      <c r="F151" s="31"/>
      <c r="G151" s="31"/>
      <c r="H151" s="16"/>
      <c r="J151" s="16"/>
      <c r="K151" s="29"/>
      <c r="L151" s="16"/>
      <c r="M151" s="31"/>
      <c r="N151" s="16"/>
      <c r="O151" s="33"/>
    </row>
    <row r="152" spans="1:15" s="32" customFormat="1" ht="12.75" customHeight="1" x14ac:dyDescent="0.25">
      <c r="A152" s="16"/>
      <c r="B152" s="16"/>
      <c r="C152" s="29"/>
      <c r="D152" s="29"/>
      <c r="E152" s="31"/>
      <c r="F152" s="31"/>
      <c r="G152" s="31"/>
      <c r="H152" s="16"/>
      <c r="J152" s="16"/>
      <c r="K152" s="29"/>
      <c r="L152" s="16"/>
      <c r="M152" s="31"/>
      <c r="N152" s="16"/>
      <c r="O152" s="33"/>
    </row>
    <row r="153" spans="1:15" s="32" customFormat="1" ht="12.75" customHeight="1" x14ac:dyDescent="0.25">
      <c r="A153" s="16"/>
      <c r="B153" s="16"/>
      <c r="C153" s="29"/>
      <c r="D153" s="29"/>
      <c r="E153" s="31"/>
      <c r="F153" s="31"/>
      <c r="G153" s="31"/>
      <c r="H153" s="16"/>
      <c r="J153" s="16"/>
      <c r="K153" s="29"/>
      <c r="L153" s="16"/>
      <c r="M153" s="31"/>
      <c r="N153" s="16"/>
      <c r="O153" s="33"/>
    </row>
    <row r="154" spans="1:15" s="32" customFormat="1" ht="12.75" customHeight="1" x14ac:dyDescent="0.25">
      <c r="A154" s="16"/>
      <c r="B154" s="16"/>
      <c r="C154" s="29"/>
      <c r="D154" s="29"/>
      <c r="E154" s="31"/>
      <c r="F154" s="31"/>
      <c r="G154" s="31"/>
      <c r="H154" s="16"/>
      <c r="J154" s="16"/>
      <c r="K154" s="29"/>
      <c r="L154" s="16"/>
      <c r="M154" s="31"/>
      <c r="N154" s="16"/>
      <c r="O154" s="33"/>
    </row>
    <row r="155" spans="1:15" s="32" customFormat="1" ht="12.75" customHeight="1" x14ac:dyDescent="0.25">
      <c r="A155" s="16"/>
      <c r="B155" s="16"/>
      <c r="C155" s="29"/>
      <c r="D155" s="29"/>
      <c r="E155" s="31"/>
      <c r="F155" s="31"/>
      <c r="G155" s="31"/>
      <c r="H155" s="16"/>
      <c r="J155" s="16"/>
      <c r="K155" s="29"/>
      <c r="L155" s="16"/>
      <c r="M155" s="31"/>
      <c r="N155" s="16"/>
      <c r="O155" s="33"/>
    </row>
    <row r="156" spans="1:15" s="32" customFormat="1" ht="12.75" customHeight="1" x14ac:dyDescent="0.25">
      <c r="A156" s="16"/>
      <c r="B156" s="16"/>
      <c r="C156" s="29"/>
      <c r="D156" s="29"/>
      <c r="E156" s="31"/>
      <c r="F156" s="31"/>
      <c r="G156" s="31"/>
      <c r="H156" s="16"/>
      <c r="J156" s="16"/>
      <c r="K156" s="29"/>
      <c r="L156" s="16"/>
      <c r="M156" s="31"/>
      <c r="N156" s="16"/>
      <c r="O156" s="33"/>
    </row>
    <row r="157" spans="1:15" s="32" customFormat="1" ht="12.75" customHeight="1" x14ac:dyDescent="0.25">
      <c r="A157" s="16"/>
      <c r="B157" s="16"/>
      <c r="C157" s="29"/>
      <c r="D157" s="29"/>
      <c r="E157" s="31"/>
      <c r="F157" s="31"/>
      <c r="G157" s="31"/>
      <c r="H157" s="16"/>
      <c r="J157" s="16"/>
      <c r="K157" s="29"/>
      <c r="L157" s="16"/>
      <c r="M157" s="31"/>
      <c r="N157" s="16"/>
      <c r="O157" s="33"/>
    </row>
    <row r="158" spans="1:15" s="32" customFormat="1" ht="12.75" customHeight="1" x14ac:dyDescent="0.25">
      <c r="A158" s="16"/>
      <c r="B158" s="16"/>
      <c r="C158" s="29"/>
      <c r="D158" s="29"/>
      <c r="E158" s="31"/>
      <c r="F158" s="31"/>
      <c r="G158" s="31"/>
      <c r="H158" s="16"/>
      <c r="J158" s="16"/>
      <c r="K158" s="29"/>
      <c r="L158" s="16"/>
      <c r="M158" s="31"/>
      <c r="N158" s="16"/>
      <c r="O158" s="33"/>
    </row>
    <row r="159" spans="1:15" s="32" customFormat="1" ht="12.75" customHeight="1" x14ac:dyDescent="0.25">
      <c r="A159" s="16"/>
      <c r="B159" s="16"/>
      <c r="C159" s="29"/>
      <c r="D159" s="29"/>
      <c r="E159" s="31"/>
      <c r="F159" s="31"/>
      <c r="G159" s="31"/>
      <c r="H159" s="16"/>
      <c r="J159" s="16"/>
      <c r="K159" s="29"/>
      <c r="L159" s="16"/>
      <c r="M159" s="31"/>
      <c r="N159" s="16"/>
      <c r="O159" s="33"/>
    </row>
    <row r="160" spans="1:15" s="32" customFormat="1" ht="12.75" customHeight="1" x14ac:dyDescent="0.25">
      <c r="A160" s="16"/>
      <c r="B160" s="16"/>
      <c r="C160" s="29"/>
      <c r="D160" s="29"/>
      <c r="E160" s="31"/>
      <c r="F160" s="31"/>
      <c r="G160" s="31"/>
      <c r="H160" s="16"/>
      <c r="J160" s="16"/>
      <c r="K160" s="29"/>
      <c r="L160" s="16"/>
      <c r="M160" s="31"/>
      <c r="N160" s="16"/>
      <c r="O160" s="33"/>
    </row>
    <row r="161" spans="1:15" s="32" customFormat="1" ht="12.75" customHeight="1" x14ac:dyDescent="0.25">
      <c r="A161" s="16"/>
      <c r="B161" s="16"/>
      <c r="C161" s="29"/>
      <c r="D161" s="29"/>
      <c r="E161" s="31"/>
      <c r="F161" s="31"/>
      <c r="G161" s="31"/>
      <c r="H161" s="16"/>
      <c r="J161" s="16"/>
      <c r="K161" s="29"/>
      <c r="L161" s="16"/>
      <c r="M161" s="31"/>
      <c r="N161" s="16"/>
      <c r="O161" s="33"/>
    </row>
    <row r="162" spans="1:15" s="32" customFormat="1" ht="12.75" customHeight="1" x14ac:dyDescent="0.25">
      <c r="A162" s="16"/>
      <c r="B162" s="16"/>
      <c r="C162" s="29"/>
      <c r="D162" s="29"/>
      <c r="E162" s="31"/>
      <c r="F162" s="31"/>
      <c r="G162" s="31"/>
      <c r="H162" s="16"/>
      <c r="J162" s="16"/>
      <c r="K162" s="29"/>
      <c r="L162" s="16"/>
      <c r="M162" s="31"/>
      <c r="N162" s="16"/>
      <c r="O162" s="33"/>
    </row>
    <row r="163" spans="1:15" s="32" customFormat="1" ht="12.75" customHeight="1" x14ac:dyDescent="0.25">
      <c r="A163" s="16"/>
      <c r="B163" s="16"/>
      <c r="C163" s="29"/>
      <c r="D163" s="29"/>
      <c r="E163" s="31"/>
      <c r="F163" s="31"/>
      <c r="G163" s="31"/>
      <c r="H163" s="16"/>
      <c r="J163" s="16"/>
      <c r="K163" s="29"/>
      <c r="L163" s="16"/>
      <c r="M163" s="31"/>
      <c r="N163" s="16"/>
      <c r="O163" s="33"/>
    </row>
    <row r="164" spans="1:15" s="32" customFormat="1" ht="12.75" customHeight="1" x14ac:dyDescent="0.25">
      <c r="A164" s="16"/>
      <c r="B164" s="16"/>
      <c r="C164" s="29"/>
      <c r="D164" s="29"/>
      <c r="E164" s="31"/>
      <c r="F164" s="31"/>
      <c r="G164" s="31"/>
      <c r="H164" s="16"/>
      <c r="J164" s="16"/>
      <c r="K164" s="29"/>
      <c r="L164" s="16"/>
      <c r="M164" s="31"/>
      <c r="N164" s="16"/>
      <c r="O164" s="33"/>
    </row>
    <row r="165" spans="1:15" s="32" customFormat="1" ht="12.75" customHeight="1" x14ac:dyDescent="0.25">
      <c r="A165" s="16"/>
      <c r="B165" s="16"/>
      <c r="C165" s="29"/>
      <c r="D165" s="29"/>
      <c r="E165" s="31"/>
      <c r="F165" s="31"/>
      <c r="G165" s="31"/>
      <c r="H165" s="16"/>
      <c r="J165" s="16"/>
      <c r="K165" s="29"/>
      <c r="L165" s="16"/>
      <c r="M165" s="31"/>
      <c r="N165" s="16"/>
      <c r="O165" s="33"/>
    </row>
    <row r="166" spans="1:15" s="32" customFormat="1" ht="12.75" customHeight="1" x14ac:dyDescent="0.25">
      <c r="A166" s="16"/>
      <c r="B166" s="16"/>
      <c r="C166" s="29"/>
      <c r="D166" s="29"/>
      <c r="E166" s="31"/>
      <c r="F166" s="31"/>
      <c r="G166" s="31"/>
      <c r="H166" s="16"/>
      <c r="J166" s="16"/>
      <c r="K166" s="29"/>
      <c r="L166" s="16"/>
      <c r="M166" s="31"/>
      <c r="N166" s="16"/>
      <c r="O166" s="33"/>
    </row>
    <row r="167" spans="1:15" s="32" customFormat="1" ht="12.75" customHeight="1" x14ac:dyDescent="0.25">
      <c r="A167" s="16"/>
      <c r="B167" s="16"/>
      <c r="C167" s="29"/>
      <c r="D167" s="29"/>
      <c r="E167" s="31"/>
      <c r="F167" s="31"/>
      <c r="G167" s="31"/>
      <c r="H167" s="16"/>
      <c r="J167" s="16"/>
      <c r="K167" s="29"/>
      <c r="L167" s="16"/>
      <c r="M167" s="31"/>
      <c r="N167" s="16"/>
      <c r="O167" s="33"/>
    </row>
    <row r="168" spans="1:15" s="32" customFormat="1" ht="12.75" customHeight="1" x14ac:dyDescent="0.25">
      <c r="A168" s="16"/>
      <c r="B168" s="16"/>
      <c r="C168" s="29"/>
      <c r="D168" s="29"/>
      <c r="E168" s="31"/>
      <c r="F168" s="31"/>
      <c r="G168" s="31"/>
      <c r="H168" s="16"/>
      <c r="J168" s="16"/>
      <c r="K168" s="29"/>
      <c r="L168" s="16"/>
      <c r="M168" s="31"/>
      <c r="N168" s="16"/>
      <c r="O168" s="33"/>
    </row>
    <row r="169" spans="1:15" s="32" customFormat="1" ht="12.75" customHeight="1" x14ac:dyDescent="0.25">
      <c r="A169" s="16"/>
      <c r="B169" s="16"/>
      <c r="C169" s="29"/>
      <c r="D169" s="29"/>
      <c r="E169" s="31"/>
      <c r="F169" s="31"/>
      <c r="G169" s="31"/>
      <c r="H169" s="16"/>
      <c r="J169" s="16"/>
      <c r="K169" s="29"/>
      <c r="L169" s="16"/>
      <c r="M169" s="31"/>
      <c r="N169" s="16"/>
      <c r="O169" s="33"/>
    </row>
    <row r="170" spans="1:15" s="32" customFormat="1" ht="12.75" customHeight="1" x14ac:dyDescent="0.25">
      <c r="A170" s="16"/>
      <c r="B170" s="16"/>
      <c r="C170" s="29"/>
      <c r="D170" s="29"/>
      <c r="E170" s="31"/>
      <c r="F170" s="31"/>
      <c r="G170" s="31"/>
      <c r="H170" s="16"/>
      <c r="J170" s="16"/>
      <c r="K170" s="29"/>
      <c r="L170" s="16"/>
      <c r="M170" s="31"/>
      <c r="N170" s="16"/>
      <c r="O170" s="33"/>
    </row>
    <row r="171" spans="1:15" s="32" customFormat="1" ht="12.75" customHeight="1" x14ac:dyDescent="0.25">
      <c r="A171" s="16"/>
      <c r="B171" s="16"/>
      <c r="C171" s="29"/>
      <c r="D171" s="29"/>
      <c r="E171" s="31"/>
      <c r="F171" s="31"/>
      <c r="G171" s="31"/>
      <c r="H171" s="16"/>
      <c r="J171" s="16"/>
      <c r="K171" s="29"/>
      <c r="L171" s="16"/>
      <c r="M171" s="31"/>
      <c r="N171" s="16"/>
      <c r="O171" s="33"/>
    </row>
    <row r="172" spans="1:15" s="32" customFormat="1" ht="12.75" customHeight="1" x14ac:dyDescent="0.25">
      <c r="A172" s="16"/>
      <c r="B172" s="16"/>
      <c r="C172" s="29"/>
      <c r="D172" s="29"/>
      <c r="E172" s="31"/>
      <c r="F172" s="31"/>
      <c r="G172" s="31"/>
      <c r="H172" s="16"/>
      <c r="J172" s="16"/>
      <c r="K172" s="29"/>
      <c r="L172" s="16"/>
      <c r="M172" s="31"/>
      <c r="N172" s="16"/>
      <c r="O172" s="33"/>
    </row>
    <row r="173" spans="1:15" s="32" customFormat="1" ht="12.75" customHeight="1" x14ac:dyDescent="0.25">
      <c r="A173" s="16"/>
      <c r="B173" s="16"/>
      <c r="C173" s="29"/>
      <c r="D173" s="29"/>
      <c r="E173" s="31"/>
      <c r="F173" s="31"/>
      <c r="G173" s="31"/>
      <c r="H173" s="16"/>
      <c r="J173" s="16"/>
      <c r="K173" s="29"/>
      <c r="L173" s="16"/>
      <c r="M173" s="31"/>
      <c r="N173" s="16"/>
      <c r="O173" s="33"/>
    </row>
    <row r="174" spans="1:15" s="32" customFormat="1" ht="12.75" customHeight="1" x14ac:dyDescent="0.25">
      <c r="A174" s="16"/>
      <c r="B174" s="16"/>
      <c r="C174" s="29"/>
      <c r="D174" s="29"/>
      <c r="E174" s="31"/>
      <c r="F174" s="31"/>
      <c r="G174" s="31"/>
      <c r="H174" s="16"/>
      <c r="J174" s="16"/>
      <c r="K174" s="29"/>
      <c r="L174" s="16"/>
      <c r="M174" s="31"/>
      <c r="N174" s="16"/>
      <c r="O174" s="33"/>
    </row>
    <row r="175" spans="1:15" s="32" customFormat="1" ht="12.75" customHeight="1" x14ac:dyDescent="0.25">
      <c r="A175" s="16"/>
      <c r="B175" s="16"/>
      <c r="C175" s="29"/>
      <c r="D175" s="29"/>
      <c r="E175" s="31"/>
      <c r="F175" s="31"/>
      <c r="G175" s="31"/>
      <c r="H175" s="16"/>
      <c r="J175" s="16"/>
      <c r="K175" s="29"/>
      <c r="L175" s="16"/>
      <c r="M175" s="31"/>
      <c r="N175" s="16"/>
      <c r="O175" s="33"/>
    </row>
    <row r="176" spans="1:15" s="32" customFormat="1" ht="12.75" customHeight="1" x14ac:dyDescent="0.25">
      <c r="A176" s="16"/>
      <c r="B176" s="16"/>
      <c r="C176" s="29"/>
      <c r="D176" s="29"/>
      <c r="E176" s="31"/>
      <c r="F176" s="31"/>
      <c r="G176" s="31"/>
      <c r="H176" s="16"/>
      <c r="J176" s="16"/>
      <c r="K176" s="29"/>
      <c r="L176" s="16"/>
      <c r="M176" s="31"/>
      <c r="N176" s="16"/>
      <c r="O176" s="33"/>
    </row>
    <row r="177" spans="1:15" s="32" customFormat="1" ht="12.75" customHeight="1" x14ac:dyDescent="0.25">
      <c r="A177" s="16"/>
      <c r="B177" s="16"/>
      <c r="C177" s="29"/>
      <c r="D177" s="29"/>
      <c r="E177" s="31"/>
      <c r="F177" s="31"/>
      <c r="G177" s="31"/>
      <c r="H177" s="16"/>
      <c r="J177" s="16"/>
      <c r="K177" s="29"/>
      <c r="L177" s="16"/>
      <c r="M177" s="31"/>
      <c r="N177" s="16"/>
      <c r="O177" s="33"/>
    </row>
    <row r="178" spans="1:15" s="32" customFormat="1" ht="12.75" customHeight="1" x14ac:dyDescent="0.25">
      <c r="A178" s="16"/>
      <c r="B178" s="16"/>
      <c r="C178" s="29"/>
      <c r="D178" s="29"/>
      <c r="E178" s="31"/>
      <c r="F178" s="31"/>
      <c r="G178" s="31"/>
      <c r="H178" s="16"/>
      <c r="J178" s="16"/>
      <c r="K178" s="29"/>
      <c r="L178" s="16"/>
      <c r="M178" s="31"/>
      <c r="N178" s="16"/>
      <c r="O178" s="33"/>
    </row>
    <row r="179" spans="1:15" s="32" customFormat="1" ht="12.75" customHeight="1" x14ac:dyDescent="0.25">
      <c r="A179" s="16"/>
      <c r="B179" s="16"/>
      <c r="C179" s="29"/>
      <c r="D179" s="29"/>
      <c r="E179" s="31"/>
      <c r="F179" s="31"/>
      <c r="G179" s="31"/>
      <c r="H179" s="16"/>
      <c r="J179" s="16"/>
      <c r="K179" s="29"/>
      <c r="L179" s="16"/>
      <c r="M179" s="31"/>
      <c r="N179" s="16"/>
      <c r="O179" s="33"/>
    </row>
    <row r="180" spans="1:15" s="32" customFormat="1" ht="12.75" customHeight="1" x14ac:dyDescent="0.25">
      <c r="A180" s="16"/>
      <c r="B180" s="16"/>
      <c r="C180" s="29"/>
      <c r="D180" s="29"/>
      <c r="E180" s="31"/>
      <c r="F180" s="31"/>
      <c r="G180" s="31"/>
      <c r="H180" s="16"/>
      <c r="J180" s="16"/>
      <c r="K180" s="29"/>
      <c r="L180" s="16"/>
      <c r="M180" s="31"/>
      <c r="N180" s="16"/>
      <c r="O180" s="33"/>
    </row>
    <row r="181" spans="1:15" s="32" customFormat="1" ht="12.75" customHeight="1" x14ac:dyDescent="0.25">
      <c r="A181" s="16"/>
      <c r="B181" s="16"/>
      <c r="C181" s="29"/>
      <c r="D181" s="29"/>
      <c r="E181" s="31"/>
      <c r="F181" s="31"/>
      <c r="G181" s="31"/>
      <c r="H181" s="16"/>
      <c r="J181" s="16"/>
      <c r="K181" s="29"/>
      <c r="L181" s="16"/>
      <c r="M181" s="31"/>
      <c r="N181" s="16"/>
      <c r="O181" s="33"/>
    </row>
    <row r="182" spans="1:15" s="32" customFormat="1" ht="12.75" customHeight="1" x14ac:dyDescent="0.25">
      <c r="A182" s="16"/>
      <c r="B182" s="16"/>
      <c r="C182" s="29"/>
      <c r="D182" s="29"/>
      <c r="E182" s="31"/>
      <c r="F182" s="31"/>
      <c r="G182" s="31"/>
      <c r="H182" s="16"/>
      <c r="J182" s="16"/>
      <c r="K182" s="29"/>
      <c r="L182" s="16"/>
      <c r="M182" s="31"/>
      <c r="N182" s="16"/>
      <c r="O182" s="33"/>
    </row>
    <row r="183" spans="1:15" s="32" customFormat="1" ht="12.75" customHeight="1" x14ac:dyDescent="0.25">
      <c r="A183" s="16"/>
      <c r="B183" s="16"/>
      <c r="C183" s="29"/>
      <c r="D183" s="29"/>
      <c r="E183" s="31"/>
      <c r="F183" s="31"/>
      <c r="G183" s="31"/>
      <c r="H183" s="16"/>
      <c r="J183" s="16"/>
      <c r="K183" s="29"/>
      <c r="L183" s="16"/>
      <c r="M183" s="31"/>
      <c r="N183" s="16"/>
      <c r="O183" s="33"/>
    </row>
    <row r="184" spans="1:15" s="32" customFormat="1" ht="12.75" customHeight="1" x14ac:dyDescent="0.25">
      <c r="A184" s="16"/>
      <c r="B184" s="16"/>
      <c r="C184" s="29"/>
      <c r="D184" s="29"/>
      <c r="E184" s="31"/>
      <c r="F184" s="31"/>
      <c r="G184" s="31"/>
      <c r="H184" s="16"/>
      <c r="J184" s="16"/>
      <c r="K184" s="29"/>
      <c r="L184" s="16"/>
      <c r="M184" s="31"/>
      <c r="N184" s="16"/>
      <c r="O184" s="33"/>
    </row>
    <row r="185" spans="1:15" s="32" customFormat="1" ht="12.75" customHeight="1" x14ac:dyDescent="0.25">
      <c r="A185" s="16"/>
      <c r="B185" s="16"/>
      <c r="C185" s="29"/>
      <c r="D185" s="29"/>
      <c r="E185" s="31"/>
      <c r="F185" s="31"/>
      <c r="G185" s="31"/>
      <c r="H185" s="16"/>
      <c r="J185" s="16"/>
      <c r="K185" s="29"/>
      <c r="L185" s="16"/>
      <c r="M185" s="31"/>
      <c r="N185" s="16"/>
      <c r="O185" s="33"/>
    </row>
    <row r="186" spans="1:15" s="32" customFormat="1" ht="12.75" customHeight="1" x14ac:dyDescent="0.25">
      <c r="A186" s="16"/>
      <c r="B186" s="16"/>
      <c r="C186" s="29"/>
      <c r="D186" s="29"/>
      <c r="E186" s="31"/>
      <c r="F186" s="31"/>
      <c r="G186" s="31"/>
      <c r="H186" s="16"/>
      <c r="J186" s="16"/>
      <c r="K186" s="29"/>
      <c r="L186" s="16"/>
      <c r="M186" s="31"/>
      <c r="N186" s="16"/>
      <c r="O186" s="33"/>
    </row>
    <row r="187" spans="1:15" s="32" customFormat="1" ht="12.75" customHeight="1" x14ac:dyDescent="0.25">
      <c r="A187" s="16"/>
      <c r="B187" s="16"/>
      <c r="C187" s="29"/>
      <c r="D187" s="29"/>
      <c r="E187" s="31"/>
      <c r="F187" s="31"/>
      <c r="G187" s="31"/>
      <c r="H187" s="16"/>
      <c r="J187" s="16"/>
      <c r="K187" s="29"/>
      <c r="L187" s="16"/>
      <c r="M187" s="31"/>
      <c r="N187" s="16"/>
      <c r="O187" s="33"/>
    </row>
    <row r="188" spans="1:15" s="32" customFormat="1" ht="12.75" customHeight="1" x14ac:dyDescent="0.25">
      <c r="A188" s="16"/>
      <c r="B188" s="16"/>
      <c r="C188" s="29"/>
      <c r="D188" s="29"/>
      <c r="E188" s="31"/>
      <c r="F188" s="31"/>
      <c r="G188" s="31"/>
      <c r="H188" s="16"/>
      <c r="J188" s="16"/>
      <c r="K188" s="29"/>
      <c r="L188" s="16"/>
      <c r="M188" s="31"/>
      <c r="N188" s="16"/>
      <c r="O188" s="33"/>
    </row>
    <row r="189" spans="1:15" s="32" customFormat="1" ht="12.75" customHeight="1" x14ac:dyDescent="0.25">
      <c r="A189" s="16"/>
      <c r="B189" s="16"/>
      <c r="C189" s="29"/>
      <c r="D189" s="29"/>
      <c r="E189" s="31"/>
      <c r="F189" s="31"/>
      <c r="G189" s="31"/>
      <c r="H189" s="16"/>
      <c r="J189" s="16"/>
      <c r="K189" s="29"/>
      <c r="L189" s="16"/>
      <c r="M189" s="31"/>
      <c r="N189" s="16"/>
      <c r="O189" s="33"/>
    </row>
    <row r="190" spans="1:15" s="32" customFormat="1" ht="12.75" customHeight="1" x14ac:dyDescent="0.25">
      <c r="A190" s="16"/>
      <c r="B190" s="16"/>
      <c r="C190" s="29"/>
      <c r="D190" s="29"/>
      <c r="E190" s="31"/>
      <c r="F190" s="31"/>
      <c r="G190" s="31"/>
      <c r="H190" s="16"/>
      <c r="J190" s="16"/>
      <c r="K190" s="29"/>
      <c r="L190" s="16"/>
      <c r="M190" s="31"/>
      <c r="N190" s="16"/>
      <c r="O190" s="33"/>
    </row>
    <row r="191" spans="1:15" s="32" customFormat="1" ht="12.75" customHeight="1" x14ac:dyDescent="0.25">
      <c r="A191" s="16"/>
      <c r="B191" s="16"/>
      <c r="C191" s="29"/>
      <c r="D191" s="29"/>
      <c r="E191" s="31"/>
      <c r="F191" s="31"/>
      <c r="G191" s="31"/>
      <c r="H191" s="16"/>
      <c r="J191" s="16"/>
      <c r="K191" s="29"/>
      <c r="L191" s="16"/>
      <c r="M191" s="31"/>
      <c r="N191" s="16"/>
      <c r="O191" s="33"/>
    </row>
    <row r="192" spans="1:15" s="32" customFormat="1" ht="12.75" customHeight="1" x14ac:dyDescent="0.25">
      <c r="A192" s="16"/>
      <c r="B192" s="16"/>
      <c r="C192" s="29"/>
      <c r="D192" s="29"/>
      <c r="E192" s="31"/>
      <c r="F192" s="31"/>
      <c r="G192" s="31"/>
      <c r="H192" s="16"/>
      <c r="J192" s="16"/>
      <c r="K192" s="29"/>
      <c r="L192" s="16"/>
      <c r="M192" s="31"/>
      <c r="N192" s="16"/>
      <c r="O192" s="33"/>
    </row>
    <row r="193" spans="1:15" s="32" customFormat="1" ht="12.75" customHeight="1" x14ac:dyDescent="0.25">
      <c r="A193" s="16"/>
      <c r="B193" s="16"/>
      <c r="C193" s="29"/>
      <c r="D193" s="29"/>
      <c r="E193" s="31"/>
      <c r="F193" s="31"/>
      <c r="G193" s="31"/>
      <c r="H193" s="16"/>
      <c r="J193" s="16"/>
      <c r="K193" s="29"/>
      <c r="L193" s="16"/>
      <c r="M193" s="31"/>
      <c r="N193" s="16"/>
      <c r="O193" s="33"/>
    </row>
    <row r="194" spans="1:15" s="32" customFormat="1" ht="12.75" customHeight="1" x14ac:dyDescent="0.25">
      <c r="A194" s="16"/>
      <c r="B194" s="16"/>
      <c r="C194" s="29"/>
      <c r="D194" s="29"/>
      <c r="E194" s="31"/>
      <c r="F194" s="31"/>
      <c r="G194" s="31"/>
      <c r="H194" s="16"/>
      <c r="J194" s="16"/>
      <c r="K194" s="29"/>
      <c r="L194" s="16"/>
      <c r="M194" s="31"/>
      <c r="N194" s="16"/>
      <c r="O194" s="33"/>
    </row>
    <row r="195" spans="1:15" s="32" customFormat="1" ht="12.75" customHeight="1" x14ac:dyDescent="0.25">
      <c r="A195" s="16"/>
      <c r="B195" s="16"/>
      <c r="C195" s="29"/>
      <c r="D195" s="29"/>
      <c r="E195" s="31"/>
      <c r="F195" s="31"/>
      <c r="G195" s="31"/>
      <c r="H195" s="16"/>
      <c r="J195" s="16"/>
      <c r="K195" s="29"/>
      <c r="L195" s="16"/>
      <c r="M195" s="31"/>
      <c r="N195" s="16"/>
      <c r="O195" s="33"/>
    </row>
    <row r="196" spans="1:15" s="32" customFormat="1" ht="12.75" customHeight="1" x14ac:dyDescent="0.25">
      <c r="A196" s="16"/>
      <c r="B196" s="16"/>
      <c r="C196" s="29"/>
      <c r="D196" s="29"/>
      <c r="E196" s="31"/>
      <c r="F196" s="31"/>
      <c r="G196" s="31"/>
      <c r="H196" s="16"/>
      <c r="J196" s="16"/>
      <c r="K196" s="29"/>
      <c r="L196" s="16"/>
      <c r="M196" s="31"/>
      <c r="N196" s="16"/>
      <c r="O196" s="33"/>
    </row>
    <row r="197" spans="1:15" s="32" customFormat="1" ht="12.75" customHeight="1" x14ac:dyDescent="0.25">
      <c r="A197" s="16"/>
      <c r="B197" s="16"/>
      <c r="C197" s="29"/>
      <c r="D197" s="29"/>
      <c r="E197" s="31"/>
      <c r="F197" s="31"/>
      <c r="G197" s="31"/>
      <c r="H197" s="16"/>
      <c r="J197" s="16"/>
      <c r="K197" s="29"/>
      <c r="L197" s="16"/>
      <c r="M197" s="31"/>
      <c r="N197" s="16"/>
      <c r="O197" s="33"/>
    </row>
    <row r="198" spans="1:15" s="32" customFormat="1" ht="12.75" customHeight="1" x14ac:dyDescent="0.25">
      <c r="A198" s="16"/>
      <c r="B198" s="16"/>
      <c r="C198" s="29"/>
      <c r="D198" s="29"/>
      <c r="E198" s="31"/>
      <c r="F198" s="31"/>
      <c r="G198" s="31"/>
      <c r="H198" s="16"/>
      <c r="J198" s="16"/>
      <c r="K198" s="29"/>
      <c r="L198" s="16"/>
      <c r="M198" s="31"/>
      <c r="N198" s="16"/>
      <c r="O198" s="33"/>
    </row>
    <row r="199" spans="1:15" s="32" customFormat="1" ht="12.75" customHeight="1" x14ac:dyDescent="0.25">
      <c r="A199" s="16"/>
      <c r="B199" s="16"/>
      <c r="C199" s="29"/>
      <c r="D199" s="29"/>
      <c r="E199" s="31"/>
      <c r="F199" s="31"/>
      <c r="G199" s="31"/>
      <c r="H199" s="16"/>
      <c r="J199" s="16"/>
      <c r="K199" s="29"/>
      <c r="L199" s="16"/>
      <c r="M199" s="31"/>
      <c r="N199" s="16"/>
      <c r="O199" s="33"/>
    </row>
    <row r="200" spans="1:15" s="32" customFormat="1" ht="12.75" customHeight="1" x14ac:dyDescent="0.25">
      <c r="A200" s="16"/>
      <c r="B200" s="16"/>
      <c r="C200" s="29"/>
      <c r="D200" s="29"/>
      <c r="E200" s="31"/>
      <c r="F200" s="31"/>
      <c r="G200" s="31"/>
      <c r="H200" s="16"/>
      <c r="J200" s="16"/>
      <c r="K200" s="29"/>
      <c r="L200" s="16"/>
      <c r="M200" s="31"/>
      <c r="N200" s="16"/>
      <c r="O200" s="33"/>
    </row>
    <row r="201" spans="1:15" s="32" customFormat="1" ht="12.75" customHeight="1" x14ac:dyDescent="0.25">
      <c r="A201" s="16"/>
      <c r="B201" s="16"/>
      <c r="C201" s="29"/>
      <c r="D201" s="29"/>
      <c r="E201" s="31"/>
      <c r="F201" s="31"/>
      <c r="G201" s="31"/>
      <c r="H201" s="16"/>
      <c r="J201" s="16"/>
      <c r="K201" s="29"/>
      <c r="L201" s="16"/>
      <c r="M201" s="31"/>
      <c r="N201" s="16"/>
      <c r="O201" s="33"/>
    </row>
    <row r="202" spans="1:15" s="32" customFormat="1" ht="12.75" customHeight="1" x14ac:dyDescent="0.25">
      <c r="A202" s="16"/>
      <c r="B202" s="16"/>
      <c r="C202" s="29"/>
      <c r="D202" s="29"/>
      <c r="E202" s="31"/>
      <c r="F202" s="31"/>
      <c r="G202" s="31"/>
      <c r="H202" s="16"/>
      <c r="J202" s="16"/>
      <c r="K202" s="29"/>
      <c r="L202" s="16"/>
      <c r="M202" s="31"/>
      <c r="N202" s="16"/>
      <c r="O202" s="33"/>
    </row>
    <row r="203" spans="1:15" s="32" customFormat="1" ht="12.75" customHeight="1" x14ac:dyDescent="0.25">
      <c r="A203" s="16"/>
      <c r="B203" s="16"/>
      <c r="C203" s="29"/>
      <c r="D203" s="29"/>
      <c r="E203" s="31"/>
      <c r="F203" s="31"/>
      <c r="G203" s="31"/>
      <c r="H203" s="16"/>
      <c r="J203" s="16"/>
      <c r="K203" s="29"/>
      <c r="L203" s="16"/>
      <c r="M203" s="31"/>
      <c r="N203" s="16"/>
      <c r="O203" s="33"/>
    </row>
    <row r="204" spans="1:15" s="32" customFormat="1" ht="12.75" customHeight="1" x14ac:dyDescent="0.25">
      <c r="A204" s="16"/>
      <c r="B204" s="16"/>
      <c r="C204" s="29"/>
      <c r="D204" s="29"/>
      <c r="E204" s="31"/>
      <c r="F204" s="31"/>
      <c r="G204" s="31"/>
      <c r="H204" s="16"/>
      <c r="J204" s="16"/>
      <c r="K204" s="29"/>
      <c r="L204" s="16"/>
      <c r="M204" s="31"/>
      <c r="N204" s="16"/>
      <c r="O204" s="33"/>
    </row>
    <row r="205" spans="1:15" s="32" customFormat="1" ht="12.75" customHeight="1" x14ac:dyDescent="0.25">
      <c r="A205" s="16"/>
      <c r="B205" s="16"/>
      <c r="C205" s="29"/>
      <c r="D205" s="29"/>
      <c r="E205" s="31"/>
      <c r="F205" s="31"/>
      <c r="G205" s="31"/>
      <c r="H205" s="16"/>
      <c r="J205" s="16"/>
      <c r="K205" s="29"/>
      <c r="L205" s="16"/>
      <c r="M205" s="31"/>
      <c r="N205" s="16"/>
      <c r="O205" s="33"/>
    </row>
    <row r="206" spans="1:15" s="32" customFormat="1" ht="12.75" customHeight="1" x14ac:dyDescent="0.25">
      <c r="A206" s="16"/>
      <c r="B206" s="16"/>
      <c r="C206" s="29"/>
      <c r="D206" s="29"/>
      <c r="E206" s="31"/>
      <c r="F206" s="31"/>
      <c r="G206" s="31"/>
      <c r="H206" s="16"/>
      <c r="J206" s="16"/>
      <c r="K206" s="29"/>
      <c r="L206" s="16"/>
      <c r="M206" s="31"/>
      <c r="N206" s="16"/>
      <c r="O206" s="33"/>
    </row>
    <row r="207" spans="1:15" s="32" customFormat="1" ht="12.75" customHeight="1" x14ac:dyDescent="0.25">
      <c r="A207" s="16"/>
      <c r="B207" s="16"/>
      <c r="C207" s="29"/>
      <c r="D207" s="29"/>
      <c r="E207" s="31"/>
      <c r="F207" s="31"/>
      <c r="G207" s="31"/>
      <c r="H207" s="16"/>
      <c r="J207" s="16"/>
      <c r="K207" s="29"/>
      <c r="L207" s="16"/>
      <c r="M207" s="31"/>
      <c r="N207" s="16"/>
      <c r="O207" s="33"/>
    </row>
    <row r="208" spans="1:15" s="32" customFormat="1" ht="12.75" customHeight="1" x14ac:dyDescent="0.25">
      <c r="A208" s="16"/>
      <c r="B208" s="16"/>
      <c r="C208" s="29"/>
      <c r="D208" s="29"/>
      <c r="E208" s="31"/>
      <c r="F208" s="31"/>
      <c r="G208" s="31"/>
      <c r="H208" s="16"/>
      <c r="J208" s="16"/>
      <c r="K208" s="29"/>
      <c r="L208" s="16"/>
      <c r="M208" s="31"/>
      <c r="N208" s="16"/>
      <c r="O208" s="33"/>
    </row>
    <row r="209" spans="1:15" s="32" customFormat="1" ht="12.75" customHeight="1" x14ac:dyDescent="0.25">
      <c r="A209" s="16"/>
      <c r="B209" s="16"/>
      <c r="C209" s="29"/>
      <c r="D209" s="29"/>
      <c r="E209" s="31"/>
      <c r="F209" s="31"/>
      <c r="G209" s="31"/>
      <c r="H209" s="16"/>
      <c r="J209" s="16"/>
      <c r="K209" s="29"/>
      <c r="L209" s="16"/>
      <c r="M209" s="31"/>
      <c r="N209" s="16"/>
      <c r="O209" s="33"/>
    </row>
    <row r="210" spans="1:15" s="32" customFormat="1" ht="12.75" customHeight="1" x14ac:dyDescent="0.25">
      <c r="A210" s="16"/>
      <c r="B210" s="16"/>
      <c r="C210" s="29"/>
      <c r="D210" s="29"/>
      <c r="E210" s="31"/>
      <c r="F210" s="31"/>
      <c r="G210" s="31"/>
      <c r="H210" s="16"/>
      <c r="J210" s="16"/>
      <c r="K210" s="29"/>
      <c r="L210" s="16"/>
      <c r="M210" s="31"/>
      <c r="N210" s="16"/>
      <c r="O210" s="33"/>
    </row>
    <row r="211" spans="1:15" s="32" customFormat="1" ht="12.75" customHeight="1" x14ac:dyDescent="0.25">
      <c r="A211" s="16"/>
      <c r="B211" s="16"/>
      <c r="C211" s="29"/>
      <c r="D211" s="29"/>
      <c r="E211" s="31"/>
      <c r="F211" s="31"/>
      <c r="G211" s="31"/>
      <c r="H211" s="16"/>
      <c r="J211" s="16"/>
      <c r="K211" s="29"/>
      <c r="L211" s="16"/>
      <c r="M211" s="31"/>
      <c r="N211" s="16"/>
      <c r="O211" s="33"/>
    </row>
    <row r="212" spans="1:15" s="32" customFormat="1" ht="12.75" customHeight="1" x14ac:dyDescent="0.25">
      <c r="A212" s="16"/>
      <c r="B212" s="16"/>
      <c r="C212" s="29"/>
      <c r="D212" s="29"/>
      <c r="E212" s="31"/>
      <c r="F212" s="31"/>
      <c r="G212" s="31"/>
      <c r="H212" s="16"/>
      <c r="J212" s="16"/>
      <c r="K212" s="29"/>
      <c r="L212" s="16"/>
      <c r="M212" s="31"/>
      <c r="N212" s="16"/>
      <c r="O212" s="33"/>
    </row>
    <row r="213" spans="1:15" s="32" customFormat="1" ht="12.75" customHeight="1" x14ac:dyDescent="0.25">
      <c r="A213" s="16"/>
      <c r="B213" s="16"/>
      <c r="C213" s="29"/>
      <c r="D213" s="29"/>
      <c r="E213" s="31"/>
      <c r="F213" s="31"/>
      <c r="G213" s="31"/>
      <c r="H213" s="16"/>
      <c r="J213" s="16"/>
      <c r="K213" s="29"/>
      <c r="L213" s="16"/>
      <c r="M213" s="31"/>
      <c r="N213" s="16"/>
      <c r="O213" s="33"/>
    </row>
    <row r="214" spans="1:15" s="32" customFormat="1" ht="12.75" customHeight="1" x14ac:dyDescent="0.25">
      <c r="A214" s="16"/>
      <c r="B214" s="16"/>
      <c r="C214" s="29"/>
      <c r="D214" s="29"/>
      <c r="E214" s="31"/>
      <c r="F214" s="31"/>
      <c r="G214" s="31"/>
      <c r="H214" s="16"/>
      <c r="J214" s="16"/>
      <c r="K214" s="29"/>
      <c r="L214" s="16"/>
      <c r="M214" s="31"/>
      <c r="N214" s="16"/>
      <c r="O214" s="33"/>
    </row>
    <row r="215" spans="1:15" s="32" customFormat="1" ht="12.75" customHeight="1" x14ac:dyDescent="0.25">
      <c r="A215" s="16"/>
      <c r="B215" s="16"/>
      <c r="C215" s="29"/>
      <c r="D215" s="29"/>
      <c r="E215" s="31"/>
      <c r="F215" s="31"/>
      <c r="G215" s="31"/>
      <c r="H215" s="16"/>
      <c r="J215" s="16"/>
      <c r="K215" s="29"/>
      <c r="L215" s="16"/>
      <c r="M215" s="31"/>
      <c r="N215" s="16"/>
      <c r="O215" s="33"/>
    </row>
    <row r="216" spans="1:15" s="32" customFormat="1" ht="12.75" customHeight="1" x14ac:dyDescent="0.25">
      <c r="A216" s="16"/>
      <c r="B216" s="16"/>
      <c r="C216" s="29"/>
      <c r="D216" s="29"/>
      <c r="E216" s="31"/>
      <c r="F216" s="31"/>
      <c r="G216" s="31"/>
      <c r="H216" s="16"/>
      <c r="J216" s="16"/>
      <c r="K216" s="29"/>
      <c r="L216" s="16"/>
      <c r="M216" s="31"/>
      <c r="N216" s="16"/>
      <c r="O216" s="33"/>
    </row>
    <row r="217" spans="1:15" s="32" customFormat="1" ht="12.75" customHeight="1" x14ac:dyDescent="0.25">
      <c r="A217" s="16"/>
      <c r="B217" s="16"/>
      <c r="C217" s="29"/>
      <c r="D217" s="29"/>
      <c r="E217" s="31"/>
      <c r="F217" s="31"/>
      <c r="G217" s="31"/>
      <c r="H217" s="16"/>
      <c r="J217" s="16"/>
      <c r="K217" s="29"/>
      <c r="L217" s="16"/>
      <c r="M217" s="31"/>
      <c r="N217" s="16"/>
      <c r="O217" s="33"/>
    </row>
    <row r="218" spans="1:15" s="32" customFormat="1" ht="12.75" customHeight="1" x14ac:dyDescent="0.25">
      <c r="A218" s="16"/>
      <c r="B218" s="16"/>
      <c r="C218" s="29"/>
      <c r="D218" s="29"/>
      <c r="E218" s="31"/>
      <c r="F218" s="31"/>
      <c r="G218" s="31"/>
      <c r="H218" s="16"/>
      <c r="J218" s="16"/>
      <c r="K218" s="29"/>
      <c r="L218" s="16"/>
      <c r="M218" s="31"/>
      <c r="N218" s="16"/>
      <c r="O218" s="33"/>
    </row>
    <row r="219" spans="1:15" s="32" customFormat="1" ht="12.75" customHeight="1" x14ac:dyDescent="0.25">
      <c r="A219" s="16"/>
      <c r="B219" s="16"/>
      <c r="C219" s="29"/>
      <c r="D219" s="29"/>
      <c r="E219" s="31"/>
      <c r="F219" s="31"/>
      <c r="G219" s="31"/>
      <c r="H219" s="16"/>
      <c r="J219" s="16"/>
      <c r="K219" s="29"/>
      <c r="L219" s="16"/>
      <c r="M219" s="31"/>
      <c r="N219" s="16"/>
      <c r="O219" s="33"/>
    </row>
    <row r="220" spans="1:15" s="32" customFormat="1" ht="12.75" customHeight="1" x14ac:dyDescent="0.25">
      <c r="A220" s="16"/>
      <c r="B220" s="16"/>
      <c r="C220" s="29"/>
      <c r="D220" s="29"/>
      <c r="E220" s="31"/>
      <c r="F220" s="31"/>
      <c r="G220" s="31"/>
      <c r="H220" s="16"/>
      <c r="J220" s="16"/>
      <c r="K220" s="29"/>
      <c r="L220" s="16"/>
      <c r="M220" s="31"/>
      <c r="N220" s="16"/>
      <c r="O220" s="33"/>
    </row>
    <row r="221" spans="1:15" s="32" customFormat="1" ht="12.75" customHeight="1" x14ac:dyDescent="0.25">
      <c r="A221" s="16"/>
      <c r="B221" s="16"/>
      <c r="C221" s="29"/>
      <c r="D221" s="29"/>
      <c r="E221" s="31"/>
      <c r="F221" s="31"/>
      <c r="G221" s="31"/>
      <c r="H221" s="16"/>
      <c r="J221" s="16"/>
      <c r="K221" s="29"/>
      <c r="L221" s="16"/>
      <c r="M221" s="31"/>
      <c r="N221" s="16"/>
      <c r="O221" s="33"/>
    </row>
    <row r="222" spans="1:15" s="32" customFormat="1" ht="12.75" customHeight="1" x14ac:dyDescent="0.25">
      <c r="A222" s="16"/>
      <c r="B222" s="16"/>
      <c r="C222" s="29"/>
      <c r="D222" s="29"/>
      <c r="E222" s="31"/>
      <c r="F222" s="31"/>
      <c r="G222" s="31"/>
      <c r="H222" s="16"/>
      <c r="J222" s="16"/>
      <c r="K222" s="29"/>
      <c r="L222" s="16"/>
      <c r="M222" s="31"/>
      <c r="N222" s="16"/>
      <c r="O222" s="33"/>
    </row>
    <row r="223" spans="1:15" s="32" customFormat="1" ht="12.75" customHeight="1" x14ac:dyDescent="0.25">
      <c r="A223" s="16"/>
      <c r="B223" s="16"/>
      <c r="C223" s="29"/>
      <c r="D223" s="29"/>
      <c r="E223" s="31"/>
      <c r="F223" s="31"/>
      <c r="G223" s="31"/>
      <c r="H223" s="16"/>
      <c r="J223" s="16"/>
      <c r="K223" s="29"/>
      <c r="L223" s="16"/>
      <c r="M223" s="31"/>
      <c r="N223" s="16"/>
      <c r="O223" s="33"/>
    </row>
    <row r="224" spans="1:15" s="32" customFormat="1" ht="12.75" customHeight="1" x14ac:dyDescent="0.25">
      <c r="A224" s="16"/>
      <c r="B224" s="16"/>
      <c r="C224" s="29"/>
      <c r="D224" s="29"/>
      <c r="E224" s="31"/>
      <c r="F224" s="31"/>
      <c r="G224" s="31"/>
      <c r="H224" s="16"/>
      <c r="J224" s="16"/>
      <c r="K224" s="29"/>
      <c r="L224" s="16"/>
      <c r="M224" s="31"/>
      <c r="N224" s="16"/>
      <c r="O224" s="33"/>
    </row>
    <row r="225" spans="1:15" s="32" customFormat="1" ht="12.75" customHeight="1" x14ac:dyDescent="0.25">
      <c r="A225" s="16"/>
      <c r="B225" s="16"/>
      <c r="C225" s="29"/>
      <c r="D225" s="29"/>
      <c r="E225" s="31"/>
      <c r="F225" s="31"/>
      <c r="G225" s="31"/>
      <c r="H225" s="16"/>
      <c r="J225" s="16"/>
      <c r="K225" s="29"/>
      <c r="L225" s="16"/>
      <c r="M225" s="31"/>
      <c r="N225" s="16"/>
      <c r="O225" s="33"/>
    </row>
    <row r="226" spans="1:15" s="32" customFormat="1" ht="12.75" customHeight="1" x14ac:dyDescent="0.25">
      <c r="A226" s="16"/>
      <c r="B226" s="16"/>
      <c r="C226" s="29"/>
      <c r="D226" s="29"/>
      <c r="E226" s="31"/>
      <c r="F226" s="31"/>
      <c r="G226" s="31"/>
      <c r="H226" s="16"/>
      <c r="J226" s="16"/>
      <c r="K226" s="29"/>
      <c r="L226" s="16"/>
      <c r="M226" s="31"/>
      <c r="N226" s="16"/>
      <c r="O226" s="33"/>
    </row>
    <row r="227" spans="1:15" s="32" customFormat="1" ht="12.75" customHeight="1" x14ac:dyDescent="0.25">
      <c r="A227" s="16"/>
      <c r="B227" s="16"/>
      <c r="C227" s="29"/>
      <c r="D227" s="29"/>
      <c r="E227" s="31"/>
      <c r="F227" s="31"/>
      <c r="G227" s="31"/>
      <c r="H227" s="16"/>
      <c r="J227" s="16"/>
      <c r="K227" s="29"/>
      <c r="L227" s="16"/>
      <c r="M227" s="31"/>
      <c r="N227" s="16"/>
      <c r="O227" s="33"/>
    </row>
    <row r="228" spans="1:15" s="32" customFormat="1" ht="12.75" customHeight="1" x14ac:dyDescent="0.25">
      <c r="A228" s="16"/>
      <c r="B228" s="16"/>
      <c r="C228" s="29"/>
      <c r="D228" s="29"/>
      <c r="E228" s="31"/>
      <c r="F228" s="31"/>
      <c r="G228" s="31"/>
      <c r="H228" s="16"/>
      <c r="J228" s="16"/>
      <c r="K228" s="29"/>
      <c r="L228" s="16"/>
      <c r="M228" s="31"/>
      <c r="N228" s="16"/>
      <c r="O228" s="33"/>
    </row>
    <row r="229" spans="1:15" s="32" customFormat="1" ht="12.75" customHeight="1" x14ac:dyDescent="0.25">
      <c r="A229" s="16"/>
      <c r="B229" s="16"/>
      <c r="C229" s="29"/>
      <c r="D229" s="29"/>
      <c r="E229" s="31"/>
      <c r="F229" s="31"/>
      <c r="G229" s="31"/>
      <c r="H229" s="16"/>
      <c r="J229" s="16"/>
      <c r="K229" s="29"/>
      <c r="L229" s="16"/>
      <c r="M229" s="31"/>
      <c r="N229" s="16"/>
      <c r="O229" s="33"/>
    </row>
    <row r="230" spans="1:15" s="32" customFormat="1" ht="12.75" customHeight="1" x14ac:dyDescent="0.25">
      <c r="A230" s="16"/>
      <c r="B230" s="16"/>
      <c r="C230" s="29"/>
      <c r="D230" s="29"/>
      <c r="E230" s="31"/>
      <c r="F230" s="31"/>
      <c r="G230" s="31"/>
      <c r="H230" s="16"/>
      <c r="J230" s="16"/>
      <c r="K230" s="29"/>
      <c r="L230" s="16"/>
      <c r="M230" s="31"/>
      <c r="N230" s="16"/>
      <c r="O230" s="33"/>
    </row>
    <row r="231" spans="1:15" s="32" customFormat="1" ht="12.75" customHeight="1" x14ac:dyDescent="0.25">
      <c r="A231" s="16"/>
      <c r="B231" s="16"/>
      <c r="C231" s="29"/>
      <c r="D231" s="29"/>
      <c r="E231" s="31"/>
      <c r="F231" s="31"/>
      <c r="G231" s="31"/>
      <c r="H231" s="16"/>
      <c r="J231" s="16"/>
      <c r="K231" s="29"/>
      <c r="L231" s="16"/>
      <c r="M231" s="31"/>
      <c r="N231" s="16"/>
      <c r="O231" s="33"/>
    </row>
    <row r="232" spans="1:15" s="32" customFormat="1" ht="12.75" customHeight="1" x14ac:dyDescent="0.25">
      <c r="A232" s="16"/>
      <c r="B232" s="16"/>
      <c r="C232" s="29"/>
      <c r="D232" s="29"/>
      <c r="E232" s="31"/>
      <c r="F232" s="31"/>
      <c r="G232" s="31"/>
      <c r="H232" s="16"/>
      <c r="J232" s="16"/>
      <c r="K232" s="29"/>
      <c r="L232" s="16"/>
      <c r="M232" s="31"/>
      <c r="N232" s="16"/>
      <c r="O232" s="33"/>
    </row>
    <row r="233" spans="1:15" s="32" customFormat="1" ht="12.75" customHeight="1" x14ac:dyDescent="0.25">
      <c r="A233" s="16"/>
      <c r="B233" s="16"/>
      <c r="C233" s="29"/>
      <c r="D233" s="29"/>
      <c r="E233" s="31"/>
      <c r="F233" s="31"/>
      <c r="G233" s="31"/>
      <c r="H233" s="16"/>
      <c r="J233" s="16"/>
      <c r="K233" s="29"/>
      <c r="L233" s="16"/>
      <c r="M233" s="31"/>
      <c r="N233" s="16"/>
      <c r="O233" s="33"/>
    </row>
    <row r="234" spans="1:15" s="32" customFormat="1" ht="12.75" customHeight="1" x14ac:dyDescent="0.25">
      <c r="A234" s="16"/>
      <c r="B234" s="16"/>
      <c r="C234" s="29"/>
      <c r="D234" s="29"/>
      <c r="E234" s="31"/>
      <c r="F234" s="31"/>
      <c r="G234" s="31"/>
      <c r="H234" s="16"/>
      <c r="J234" s="16"/>
      <c r="K234" s="29"/>
      <c r="L234" s="16"/>
      <c r="M234" s="31"/>
      <c r="N234" s="16"/>
      <c r="O234" s="33"/>
    </row>
    <row r="235" spans="1:15" s="32" customFormat="1" ht="12.75" customHeight="1" x14ac:dyDescent="0.25">
      <c r="A235" s="16"/>
      <c r="B235" s="16"/>
      <c r="C235" s="29"/>
      <c r="D235" s="29"/>
      <c r="E235" s="31"/>
      <c r="F235" s="31"/>
      <c r="G235" s="31"/>
      <c r="H235" s="16"/>
      <c r="J235" s="16"/>
      <c r="K235" s="29"/>
      <c r="L235" s="16"/>
      <c r="M235" s="31"/>
      <c r="N235" s="16"/>
      <c r="O235" s="33"/>
    </row>
    <row r="236" spans="1:15" s="32" customFormat="1" ht="12.75" customHeight="1" x14ac:dyDescent="0.25">
      <c r="A236" s="16"/>
      <c r="B236" s="16"/>
      <c r="C236" s="29"/>
      <c r="D236" s="29"/>
      <c r="E236" s="31"/>
      <c r="F236" s="31"/>
      <c r="G236" s="31"/>
      <c r="H236" s="16"/>
      <c r="J236" s="16"/>
      <c r="K236" s="29"/>
      <c r="L236" s="16"/>
      <c r="M236" s="31"/>
      <c r="N236" s="16"/>
      <c r="O236" s="33"/>
    </row>
    <row r="237" spans="1:15" s="32" customFormat="1" ht="12.75" customHeight="1" x14ac:dyDescent="0.25">
      <c r="A237" s="16"/>
      <c r="B237" s="16"/>
      <c r="C237" s="29"/>
      <c r="D237" s="29"/>
      <c r="E237" s="31"/>
      <c r="F237" s="31"/>
      <c r="G237" s="31"/>
      <c r="H237" s="16"/>
      <c r="J237" s="16"/>
      <c r="K237" s="29"/>
      <c r="L237" s="16"/>
      <c r="M237" s="31"/>
      <c r="N237" s="16"/>
      <c r="O237" s="33"/>
    </row>
    <row r="238" spans="1:15" s="32" customFormat="1" ht="12.75" customHeight="1" x14ac:dyDescent="0.25">
      <c r="A238" s="16"/>
      <c r="B238" s="16"/>
      <c r="C238" s="29"/>
      <c r="D238" s="29"/>
      <c r="E238" s="31"/>
      <c r="F238" s="31"/>
      <c r="G238" s="31"/>
      <c r="H238" s="16"/>
      <c r="J238" s="16"/>
      <c r="K238" s="29"/>
      <c r="L238" s="16"/>
      <c r="M238" s="31"/>
      <c r="N238" s="16"/>
      <c r="O238" s="33"/>
    </row>
    <row r="239" spans="1:15" s="32" customFormat="1" ht="12.75" customHeight="1" x14ac:dyDescent="0.25">
      <c r="A239" s="16"/>
      <c r="B239" s="16"/>
      <c r="C239" s="29"/>
      <c r="D239" s="29"/>
      <c r="E239" s="31"/>
      <c r="F239" s="31"/>
      <c r="G239" s="31"/>
      <c r="H239" s="16"/>
      <c r="J239" s="16"/>
      <c r="K239" s="29"/>
      <c r="L239" s="16"/>
      <c r="M239" s="31"/>
      <c r="N239" s="16"/>
      <c r="O239" s="33"/>
    </row>
    <row r="240" spans="1:15" s="32" customFormat="1" ht="12.75" customHeight="1" x14ac:dyDescent="0.25">
      <c r="A240" s="16"/>
      <c r="B240" s="16"/>
      <c r="C240" s="29"/>
      <c r="D240" s="29"/>
      <c r="E240" s="31"/>
      <c r="F240" s="31"/>
      <c r="G240" s="31"/>
      <c r="H240" s="16"/>
      <c r="J240" s="16"/>
      <c r="K240" s="29"/>
      <c r="L240" s="16"/>
      <c r="M240" s="31"/>
      <c r="N240" s="16"/>
      <c r="O240" s="33"/>
    </row>
    <row r="241" spans="1:15" s="32" customFormat="1" ht="12.75" customHeight="1" x14ac:dyDescent="0.25">
      <c r="A241" s="16"/>
      <c r="B241" s="16"/>
      <c r="C241" s="29"/>
      <c r="D241" s="29"/>
      <c r="E241" s="31"/>
      <c r="F241" s="31"/>
      <c r="G241" s="31"/>
      <c r="H241" s="16"/>
      <c r="J241" s="16"/>
      <c r="K241" s="29"/>
      <c r="L241" s="16"/>
      <c r="M241" s="31"/>
      <c r="N241" s="16"/>
      <c r="O241" s="33"/>
    </row>
    <row r="242" spans="1:15" s="32" customFormat="1" ht="12.75" customHeight="1" x14ac:dyDescent="0.25">
      <c r="A242" s="16"/>
      <c r="B242" s="16"/>
      <c r="C242" s="29"/>
      <c r="D242" s="29"/>
      <c r="E242" s="31"/>
      <c r="F242" s="31"/>
      <c r="G242" s="31"/>
      <c r="H242" s="16"/>
      <c r="J242" s="16"/>
      <c r="K242" s="29"/>
      <c r="L242" s="16"/>
      <c r="M242" s="31"/>
      <c r="N242" s="16"/>
      <c r="O242" s="33"/>
    </row>
    <row r="243" spans="1:15" s="32" customFormat="1" ht="12.75" customHeight="1" x14ac:dyDescent="0.25">
      <c r="A243" s="16"/>
      <c r="B243" s="16"/>
      <c r="C243" s="29"/>
      <c r="D243" s="29"/>
      <c r="E243" s="31"/>
      <c r="F243" s="31"/>
      <c r="G243" s="31"/>
      <c r="H243" s="16"/>
      <c r="J243" s="16"/>
      <c r="K243" s="29"/>
      <c r="L243" s="16"/>
      <c r="M243" s="31"/>
      <c r="N243" s="16"/>
      <c r="O243" s="33"/>
    </row>
    <row r="244" spans="1:15" s="32" customFormat="1" ht="12.75" customHeight="1" x14ac:dyDescent="0.25">
      <c r="A244" s="16"/>
      <c r="B244" s="16"/>
      <c r="C244" s="29"/>
      <c r="D244" s="29"/>
      <c r="E244" s="31"/>
      <c r="F244" s="31"/>
      <c r="G244" s="31"/>
      <c r="H244" s="16"/>
      <c r="J244" s="16"/>
      <c r="K244" s="29"/>
      <c r="L244" s="16"/>
      <c r="M244" s="31"/>
      <c r="N244" s="16"/>
      <c r="O244" s="33"/>
    </row>
    <row r="245" spans="1:15" s="32" customFormat="1" ht="12.75" customHeight="1" x14ac:dyDescent="0.25">
      <c r="A245" s="16"/>
      <c r="B245" s="16"/>
      <c r="C245" s="29"/>
      <c r="D245" s="29"/>
      <c r="E245" s="31"/>
      <c r="F245" s="31"/>
      <c r="G245" s="31"/>
      <c r="H245" s="16"/>
      <c r="J245" s="16"/>
      <c r="K245" s="29"/>
      <c r="L245" s="16"/>
      <c r="M245" s="31"/>
      <c r="N245" s="16"/>
      <c r="O245" s="33"/>
    </row>
    <row r="246" spans="1:15" s="32" customFormat="1" ht="12.75" customHeight="1" x14ac:dyDescent="0.25">
      <c r="A246" s="16"/>
      <c r="B246" s="16"/>
      <c r="C246" s="29"/>
      <c r="D246" s="29"/>
      <c r="E246" s="31"/>
      <c r="F246" s="31"/>
      <c r="G246" s="31"/>
      <c r="H246" s="16"/>
      <c r="J246" s="16"/>
      <c r="K246" s="29"/>
      <c r="L246" s="16"/>
      <c r="M246" s="31"/>
      <c r="N246" s="16"/>
      <c r="O246" s="33"/>
    </row>
    <row r="247" spans="1:15" s="32" customFormat="1" ht="12.75" customHeight="1" x14ac:dyDescent="0.25">
      <c r="A247" s="16"/>
      <c r="B247" s="16"/>
      <c r="C247" s="29"/>
      <c r="D247" s="29"/>
      <c r="E247" s="31"/>
      <c r="F247" s="31"/>
      <c r="G247" s="31"/>
      <c r="H247" s="16"/>
      <c r="J247" s="16"/>
      <c r="K247" s="29"/>
      <c r="L247" s="16"/>
      <c r="M247" s="31"/>
      <c r="N247" s="16"/>
      <c r="O247" s="33"/>
    </row>
    <row r="248" spans="1:15" s="32" customFormat="1" ht="12.75" customHeight="1" x14ac:dyDescent="0.25">
      <c r="A248" s="16"/>
      <c r="B248" s="16"/>
      <c r="C248" s="29"/>
      <c r="D248" s="29"/>
      <c r="E248" s="31"/>
      <c r="F248" s="31"/>
      <c r="G248" s="31"/>
      <c r="H248" s="16"/>
      <c r="J248" s="16"/>
      <c r="K248" s="29"/>
      <c r="L248" s="16"/>
      <c r="M248" s="31"/>
      <c r="N248" s="16"/>
      <c r="O248" s="33"/>
    </row>
    <row r="249" spans="1:15" s="32" customFormat="1" ht="12.75" customHeight="1" x14ac:dyDescent="0.25">
      <c r="A249" s="16"/>
      <c r="B249" s="16"/>
      <c r="C249" s="29"/>
      <c r="D249" s="29"/>
      <c r="E249" s="31"/>
      <c r="F249" s="31"/>
      <c r="G249" s="31"/>
      <c r="H249" s="16"/>
      <c r="J249" s="16"/>
      <c r="K249" s="29"/>
      <c r="L249" s="16"/>
      <c r="M249" s="31"/>
      <c r="N249" s="16"/>
      <c r="O249" s="33"/>
    </row>
    <row r="250" spans="1:15" s="32" customFormat="1" ht="12.75" customHeight="1" x14ac:dyDescent="0.25">
      <c r="A250" s="16"/>
      <c r="B250" s="16"/>
      <c r="C250" s="29"/>
      <c r="D250" s="29"/>
      <c r="E250" s="31"/>
      <c r="F250" s="31"/>
      <c r="G250" s="31"/>
      <c r="H250" s="16"/>
      <c r="J250" s="16"/>
      <c r="K250" s="29"/>
      <c r="L250" s="16"/>
      <c r="M250" s="31"/>
      <c r="N250" s="16"/>
      <c r="O250" s="33"/>
    </row>
    <row r="251" spans="1:15" s="32" customFormat="1" ht="12.75" customHeight="1" x14ac:dyDescent="0.25">
      <c r="A251" s="16"/>
      <c r="B251" s="16"/>
      <c r="C251" s="29"/>
      <c r="D251" s="29"/>
      <c r="E251" s="31"/>
      <c r="F251" s="31"/>
      <c r="G251" s="31"/>
      <c r="H251" s="16"/>
      <c r="J251" s="16"/>
      <c r="K251" s="29"/>
      <c r="L251" s="16"/>
      <c r="M251" s="31"/>
      <c r="N251" s="16"/>
      <c r="O251" s="33"/>
    </row>
    <row r="252" spans="1:15" s="32" customFormat="1" ht="12.75" customHeight="1" x14ac:dyDescent="0.25">
      <c r="A252" s="16"/>
      <c r="B252" s="16"/>
      <c r="C252" s="29"/>
      <c r="D252" s="29"/>
      <c r="E252" s="31"/>
      <c r="F252" s="31"/>
      <c r="G252" s="31"/>
      <c r="H252" s="16"/>
      <c r="J252" s="16"/>
      <c r="K252" s="29"/>
      <c r="L252" s="16"/>
      <c r="M252" s="31"/>
      <c r="N252" s="16"/>
      <c r="O252" s="33"/>
    </row>
    <row r="253" spans="1:15" s="32" customFormat="1" ht="12.75" customHeight="1" x14ac:dyDescent="0.25">
      <c r="A253" s="16"/>
      <c r="B253" s="16"/>
      <c r="C253" s="29"/>
      <c r="D253" s="29"/>
      <c r="E253" s="31"/>
      <c r="F253" s="31"/>
      <c r="G253" s="31"/>
      <c r="H253" s="16"/>
      <c r="J253" s="16"/>
      <c r="K253" s="29"/>
      <c r="L253" s="16"/>
      <c r="M253" s="31"/>
      <c r="N253" s="16"/>
      <c r="O253" s="33"/>
    </row>
    <row r="254" spans="1:15" s="32" customFormat="1" ht="12.75" customHeight="1" x14ac:dyDescent="0.25">
      <c r="A254" s="16"/>
      <c r="B254" s="16"/>
      <c r="C254" s="29"/>
      <c r="D254" s="29"/>
      <c r="E254" s="31"/>
      <c r="F254" s="31"/>
      <c r="G254" s="31"/>
      <c r="H254" s="16"/>
      <c r="J254" s="16"/>
      <c r="K254" s="29"/>
      <c r="L254" s="16"/>
      <c r="M254" s="31"/>
      <c r="N254" s="16"/>
      <c r="O254" s="33"/>
    </row>
    <row r="255" spans="1:15" s="32" customFormat="1" ht="12.75" customHeight="1" x14ac:dyDescent="0.25">
      <c r="A255" s="16"/>
      <c r="B255" s="16"/>
      <c r="C255" s="29"/>
      <c r="D255" s="29"/>
      <c r="E255" s="31"/>
      <c r="F255" s="31"/>
      <c r="G255" s="31"/>
      <c r="H255" s="16"/>
      <c r="J255" s="16"/>
      <c r="K255" s="29"/>
      <c r="L255" s="16"/>
      <c r="M255" s="31"/>
      <c r="N255" s="16"/>
      <c r="O255" s="33"/>
    </row>
    <row r="256" spans="1:15" s="32" customFormat="1" ht="12.75" customHeight="1" x14ac:dyDescent="0.25">
      <c r="A256" s="16"/>
      <c r="B256" s="16"/>
      <c r="C256" s="29"/>
      <c r="D256" s="29"/>
      <c r="E256" s="31"/>
      <c r="F256" s="31"/>
      <c r="G256" s="31"/>
      <c r="H256" s="16"/>
      <c r="J256" s="16"/>
      <c r="K256" s="29"/>
      <c r="L256" s="16"/>
      <c r="M256" s="31"/>
      <c r="N256" s="16"/>
      <c r="O256" s="33"/>
    </row>
    <row r="257" spans="1:15" s="32" customFormat="1" ht="12.75" customHeight="1" x14ac:dyDescent="0.25">
      <c r="A257" s="16"/>
      <c r="B257" s="16"/>
      <c r="C257" s="29"/>
      <c r="D257" s="29"/>
      <c r="E257" s="31"/>
      <c r="F257" s="31"/>
      <c r="G257" s="31"/>
      <c r="H257" s="16"/>
      <c r="J257" s="16"/>
      <c r="K257" s="29"/>
      <c r="L257" s="16"/>
      <c r="M257" s="31"/>
      <c r="N257" s="16"/>
      <c r="O257" s="33"/>
    </row>
    <row r="258" spans="1:15" s="32" customFormat="1" ht="12.75" customHeight="1" x14ac:dyDescent="0.25">
      <c r="A258" s="16"/>
      <c r="B258" s="16"/>
      <c r="C258" s="29"/>
      <c r="D258" s="29"/>
      <c r="E258" s="31"/>
      <c r="F258" s="31"/>
      <c r="G258" s="31"/>
      <c r="H258" s="16"/>
      <c r="J258" s="16"/>
      <c r="K258" s="29"/>
      <c r="L258" s="16"/>
      <c r="M258" s="31"/>
      <c r="N258" s="16"/>
      <c r="O258" s="33"/>
    </row>
    <row r="259" spans="1:15" s="32" customFormat="1" ht="12.75" customHeight="1" x14ac:dyDescent="0.25">
      <c r="A259" s="16"/>
      <c r="B259" s="16"/>
      <c r="C259" s="29"/>
      <c r="D259" s="29"/>
      <c r="E259" s="31"/>
      <c r="F259" s="31"/>
      <c r="G259" s="31"/>
      <c r="H259" s="16"/>
      <c r="J259" s="16"/>
      <c r="K259" s="29"/>
      <c r="L259" s="16"/>
      <c r="M259" s="31"/>
      <c r="N259" s="16"/>
      <c r="O259" s="33"/>
    </row>
    <row r="260" spans="1:15" s="32" customFormat="1" ht="12.75" customHeight="1" x14ac:dyDescent="0.25">
      <c r="A260" s="16"/>
      <c r="B260" s="16"/>
      <c r="C260" s="29"/>
      <c r="D260" s="29"/>
      <c r="E260" s="31"/>
      <c r="F260" s="31"/>
      <c r="G260" s="31"/>
      <c r="H260" s="16"/>
      <c r="J260" s="16"/>
      <c r="K260" s="29"/>
      <c r="L260" s="16"/>
      <c r="M260" s="31"/>
      <c r="N260" s="16"/>
      <c r="O260" s="33"/>
    </row>
    <row r="261" spans="1:15" s="32" customFormat="1" ht="12.75" customHeight="1" x14ac:dyDescent="0.25">
      <c r="A261" s="16"/>
      <c r="B261" s="16"/>
      <c r="C261" s="29"/>
      <c r="D261" s="29"/>
      <c r="E261" s="31"/>
      <c r="F261" s="31"/>
      <c r="G261" s="31"/>
      <c r="H261" s="16"/>
      <c r="J261" s="16"/>
      <c r="K261" s="29"/>
      <c r="L261" s="16"/>
      <c r="M261" s="31"/>
      <c r="N261" s="16"/>
      <c r="O261" s="33"/>
    </row>
    <row r="262" spans="1:15" s="32" customFormat="1" ht="12.75" customHeight="1" x14ac:dyDescent="0.25">
      <c r="A262" s="16"/>
      <c r="B262" s="16"/>
      <c r="C262" s="29"/>
      <c r="D262" s="29"/>
      <c r="E262" s="31"/>
      <c r="F262" s="31"/>
      <c r="G262" s="31"/>
      <c r="H262" s="16"/>
      <c r="J262" s="16"/>
      <c r="K262" s="29"/>
      <c r="L262" s="16"/>
      <c r="M262" s="31"/>
      <c r="N262" s="16"/>
      <c r="O262" s="33"/>
    </row>
    <row r="263" spans="1:15" s="32" customFormat="1" ht="12.75" customHeight="1" x14ac:dyDescent="0.25">
      <c r="A263" s="16"/>
      <c r="B263" s="16"/>
      <c r="C263" s="29"/>
      <c r="D263" s="29"/>
      <c r="E263" s="31"/>
      <c r="F263" s="31"/>
      <c r="G263" s="31"/>
      <c r="H263" s="16"/>
      <c r="J263" s="16"/>
      <c r="K263" s="29"/>
      <c r="L263" s="16"/>
      <c r="M263" s="31"/>
      <c r="N263" s="16"/>
      <c r="O263" s="33"/>
    </row>
    <row r="264" spans="1:15" s="32" customFormat="1" ht="12.75" customHeight="1" x14ac:dyDescent="0.25">
      <c r="A264" s="16"/>
      <c r="B264" s="16"/>
      <c r="C264" s="29"/>
      <c r="D264" s="29"/>
      <c r="E264" s="31"/>
      <c r="F264" s="31"/>
      <c r="G264" s="31"/>
      <c r="H264" s="16"/>
      <c r="J264" s="16"/>
      <c r="K264" s="29"/>
      <c r="L264" s="16"/>
      <c r="M264" s="31"/>
      <c r="N264" s="16"/>
      <c r="O264" s="33"/>
    </row>
    <row r="265" spans="1:15" s="32" customFormat="1" ht="12.75" customHeight="1" x14ac:dyDescent="0.25">
      <c r="A265" s="16"/>
      <c r="B265" s="16"/>
      <c r="C265" s="29"/>
      <c r="D265" s="29"/>
      <c r="E265" s="31"/>
      <c r="F265" s="31"/>
      <c r="G265" s="31"/>
      <c r="H265" s="16"/>
      <c r="J265" s="16"/>
      <c r="K265" s="29"/>
      <c r="L265" s="16"/>
      <c r="M265" s="31"/>
      <c r="N265" s="16"/>
      <c r="O265" s="33"/>
    </row>
    <row r="266" spans="1:15" s="32" customFormat="1" ht="12.75" customHeight="1" x14ac:dyDescent="0.25">
      <c r="A266" s="16"/>
      <c r="B266" s="16"/>
      <c r="C266" s="29"/>
      <c r="D266" s="29"/>
      <c r="E266" s="31"/>
      <c r="F266" s="31"/>
      <c r="G266" s="31"/>
      <c r="H266" s="16"/>
      <c r="J266" s="16"/>
      <c r="K266" s="29"/>
      <c r="L266" s="16"/>
      <c r="M266" s="31"/>
      <c r="N266" s="16"/>
      <c r="O266" s="33"/>
    </row>
    <row r="267" spans="1:15" s="32" customFormat="1" ht="12.75" customHeight="1" x14ac:dyDescent="0.25">
      <c r="A267" s="16"/>
      <c r="B267" s="16"/>
      <c r="C267" s="29"/>
      <c r="D267" s="29"/>
      <c r="E267" s="31"/>
      <c r="F267" s="31"/>
      <c r="G267" s="31"/>
      <c r="H267" s="16"/>
      <c r="J267" s="16"/>
      <c r="K267" s="29"/>
      <c r="L267" s="16"/>
      <c r="M267" s="31"/>
      <c r="N267" s="16"/>
      <c r="O267" s="33"/>
    </row>
    <row r="268" spans="1:15" s="32" customFormat="1" ht="12.75" customHeight="1" x14ac:dyDescent="0.25">
      <c r="A268" s="16"/>
      <c r="B268" s="16"/>
      <c r="C268" s="29"/>
      <c r="D268" s="29"/>
      <c r="E268" s="31"/>
      <c r="F268" s="31"/>
      <c r="G268" s="31"/>
      <c r="H268" s="16"/>
      <c r="J268" s="16"/>
      <c r="K268" s="29"/>
      <c r="L268" s="16"/>
      <c r="M268" s="31"/>
      <c r="N268" s="16"/>
      <c r="O268" s="33"/>
    </row>
    <row r="269" spans="1:15" s="32" customFormat="1" ht="12.75" customHeight="1" x14ac:dyDescent="0.25">
      <c r="A269" s="16"/>
      <c r="B269" s="16"/>
      <c r="C269" s="29"/>
      <c r="D269" s="29"/>
      <c r="E269" s="31"/>
      <c r="F269" s="31"/>
      <c r="G269" s="31"/>
      <c r="H269" s="16"/>
      <c r="J269" s="16"/>
      <c r="K269" s="29"/>
      <c r="L269" s="16"/>
      <c r="M269" s="31"/>
      <c r="N269" s="16"/>
      <c r="O269" s="33"/>
    </row>
    <row r="270" spans="1:15" s="32" customFormat="1" ht="12.75" customHeight="1" x14ac:dyDescent="0.25">
      <c r="A270" s="16"/>
      <c r="B270" s="16"/>
      <c r="C270" s="29"/>
      <c r="D270" s="29"/>
      <c r="E270" s="31"/>
      <c r="F270" s="31"/>
      <c r="G270" s="31"/>
      <c r="H270" s="16"/>
      <c r="J270" s="16"/>
      <c r="K270" s="29"/>
      <c r="L270" s="16"/>
      <c r="M270" s="31"/>
      <c r="N270" s="16"/>
      <c r="O270" s="33"/>
    </row>
    <row r="271" spans="1:15" s="32" customFormat="1" ht="12.75" customHeight="1" x14ac:dyDescent="0.25">
      <c r="A271" s="16"/>
      <c r="B271" s="16"/>
      <c r="C271" s="29"/>
      <c r="D271" s="29"/>
      <c r="E271" s="31"/>
      <c r="F271" s="31"/>
      <c r="G271" s="31"/>
      <c r="H271" s="16"/>
      <c r="J271" s="16"/>
      <c r="K271" s="29"/>
      <c r="L271" s="16"/>
      <c r="M271" s="31"/>
      <c r="N271" s="16"/>
      <c r="O271" s="33"/>
    </row>
    <row r="272" spans="1:15" s="32" customFormat="1" ht="12.75" customHeight="1" x14ac:dyDescent="0.25">
      <c r="A272" s="16"/>
      <c r="B272" s="16"/>
      <c r="C272" s="29"/>
      <c r="D272" s="29"/>
      <c r="E272" s="31"/>
      <c r="F272" s="31"/>
      <c r="G272" s="31"/>
      <c r="H272" s="16"/>
      <c r="J272" s="16"/>
      <c r="K272" s="29"/>
      <c r="L272" s="16"/>
      <c r="M272" s="31"/>
      <c r="N272" s="16"/>
      <c r="O272" s="33"/>
    </row>
    <row r="273" spans="1:15" s="32" customFormat="1" ht="12.75" customHeight="1" x14ac:dyDescent="0.25">
      <c r="A273" s="16"/>
      <c r="B273" s="16"/>
      <c r="C273" s="29"/>
      <c r="D273" s="29"/>
      <c r="E273" s="31"/>
      <c r="F273" s="31"/>
      <c r="G273" s="31"/>
      <c r="H273" s="16"/>
      <c r="J273" s="16"/>
      <c r="K273" s="29"/>
      <c r="L273" s="16"/>
      <c r="M273" s="31"/>
      <c r="N273" s="16"/>
      <c r="O273" s="33"/>
    </row>
    <row r="274" spans="1:15" s="32" customFormat="1" ht="12.75" customHeight="1" x14ac:dyDescent="0.25">
      <c r="A274" s="16"/>
      <c r="B274" s="16"/>
      <c r="C274" s="29"/>
      <c r="D274" s="29"/>
      <c r="E274" s="31"/>
      <c r="F274" s="31"/>
      <c r="G274" s="31"/>
      <c r="H274" s="16"/>
      <c r="J274" s="16"/>
      <c r="K274" s="29"/>
      <c r="L274" s="16"/>
      <c r="M274" s="31"/>
      <c r="N274" s="16"/>
      <c r="O274" s="33"/>
    </row>
    <row r="275" spans="1:15" s="32" customFormat="1" ht="12.75" customHeight="1" x14ac:dyDescent="0.25">
      <c r="A275" s="16"/>
      <c r="B275" s="16"/>
      <c r="C275" s="29"/>
      <c r="D275" s="29"/>
      <c r="E275" s="31"/>
      <c r="F275" s="31"/>
      <c r="G275" s="31"/>
      <c r="H275" s="16"/>
      <c r="J275" s="16"/>
      <c r="K275" s="29"/>
      <c r="L275" s="16"/>
      <c r="M275" s="31"/>
      <c r="N275" s="16"/>
      <c r="O275" s="33"/>
    </row>
    <row r="276" spans="1:15" s="32" customFormat="1" ht="12.75" customHeight="1" x14ac:dyDescent="0.25">
      <c r="A276" s="16"/>
      <c r="B276" s="16"/>
      <c r="C276" s="29"/>
      <c r="D276" s="29"/>
      <c r="E276" s="31"/>
      <c r="F276" s="31"/>
      <c r="G276" s="31"/>
      <c r="H276" s="16"/>
      <c r="J276" s="16"/>
      <c r="K276" s="29"/>
      <c r="L276" s="16"/>
      <c r="M276" s="31"/>
      <c r="N276" s="16"/>
      <c r="O276" s="33"/>
    </row>
    <row r="277" spans="1:15" s="32" customFormat="1" ht="12.75" customHeight="1" x14ac:dyDescent="0.25">
      <c r="A277" s="16"/>
      <c r="B277" s="16"/>
      <c r="C277" s="29"/>
      <c r="D277" s="29"/>
      <c r="E277" s="31"/>
      <c r="F277" s="31"/>
      <c r="G277" s="31"/>
      <c r="H277" s="16"/>
      <c r="J277" s="16"/>
      <c r="K277" s="29"/>
      <c r="L277" s="16"/>
      <c r="M277" s="31"/>
      <c r="N277" s="16"/>
      <c r="O277" s="33"/>
    </row>
    <row r="278" spans="1:15" s="32" customFormat="1" ht="12.75" customHeight="1" x14ac:dyDescent="0.25">
      <c r="A278" s="16"/>
      <c r="B278" s="16"/>
      <c r="C278" s="29"/>
      <c r="D278" s="29"/>
      <c r="E278" s="31"/>
      <c r="F278" s="31"/>
      <c r="G278" s="31"/>
      <c r="H278" s="16"/>
      <c r="J278" s="16"/>
      <c r="K278" s="29"/>
      <c r="L278" s="16"/>
      <c r="M278" s="31"/>
      <c r="N278" s="16"/>
      <c r="O278" s="33"/>
    </row>
    <row r="279" spans="1:15" s="32" customFormat="1" ht="12.75" customHeight="1" x14ac:dyDescent="0.25">
      <c r="A279" s="16"/>
      <c r="B279" s="16"/>
      <c r="C279" s="29"/>
      <c r="D279" s="29"/>
      <c r="E279" s="31"/>
      <c r="F279" s="31"/>
      <c r="G279" s="31"/>
      <c r="H279" s="16"/>
      <c r="J279" s="16"/>
      <c r="K279" s="29"/>
      <c r="L279" s="16"/>
      <c r="M279" s="31"/>
      <c r="N279" s="16"/>
      <c r="O279" s="33"/>
    </row>
    <row r="280" spans="1:15" s="32" customFormat="1" ht="12.75" customHeight="1" x14ac:dyDescent="0.25">
      <c r="A280" s="16"/>
      <c r="B280" s="16"/>
      <c r="C280" s="29"/>
      <c r="D280" s="29"/>
      <c r="E280" s="31"/>
      <c r="F280" s="31"/>
      <c r="G280" s="31"/>
      <c r="H280" s="16"/>
      <c r="J280" s="16"/>
      <c r="K280" s="29"/>
      <c r="L280" s="16"/>
      <c r="M280" s="31"/>
      <c r="N280" s="16"/>
      <c r="O280" s="33"/>
    </row>
    <row r="281" spans="1:15" s="32" customFormat="1" ht="12.75" customHeight="1" x14ac:dyDescent="0.25">
      <c r="A281" s="16"/>
      <c r="B281" s="16"/>
      <c r="C281" s="29"/>
      <c r="D281" s="29"/>
      <c r="E281" s="31"/>
      <c r="F281" s="31"/>
      <c r="G281" s="31"/>
      <c r="H281" s="16"/>
      <c r="J281" s="16"/>
      <c r="K281" s="29"/>
      <c r="L281" s="16"/>
      <c r="M281" s="31"/>
      <c r="N281" s="16"/>
      <c r="O281" s="33"/>
    </row>
    <row r="282" spans="1:15" s="32" customFormat="1" ht="12.75" customHeight="1" x14ac:dyDescent="0.25">
      <c r="A282" s="16"/>
      <c r="B282" s="16"/>
      <c r="C282" s="29"/>
      <c r="D282" s="29"/>
      <c r="E282" s="31"/>
      <c r="F282" s="31"/>
      <c r="G282" s="31"/>
      <c r="H282" s="16"/>
      <c r="J282" s="16"/>
      <c r="K282" s="29"/>
      <c r="L282" s="16"/>
      <c r="M282" s="31"/>
      <c r="N282" s="16"/>
      <c r="O282" s="33"/>
    </row>
    <row r="283" spans="1:15" s="32" customFormat="1" ht="12.75" customHeight="1" x14ac:dyDescent="0.25">
      <c r="A283" s="16"/>
      <c r="B283" s="16"/>
      <c r="C283" s="29"/>
      <c r="D283" s="29"/>
      <c r="E283" s="31"/>
      <c r="F283" s="31"/>
      <c r="G283" s="31"/>
      <c r="H283" s="16"/>
      <c r="J283" s="16"/>
      <c r="K283" s="29"/>
      <c r="L283" s="16"/>
      <c r="M283" s="31"/>
      <c r="N283" s="16"/>
      <c r="O283" s="33"/>
    </row>
    <row r="284" spans="1:15" s="32" customFormat="1" ht="12.75" customHeight="1" x14ac:dyDescent="0.25">
      <c r="A284" s="16"/>
      <c r="B284" s="16"/>
      <c r="C284" s="29"/>
      <c r="D284" s="29"/>
      <c r="E284" s="31"/>
      <c r="F284" s="31"/>
      <c r="G284" s="31"/>
      <c r="H284" s="16"/>
      <c r="J284" s="16"/>
      <c r="K284" s="29"/>
      <c r="L284" s="16"/>
      <c r="M284" s="31"/>
      <c r="N284" s="16"/>
      <c r="O284" s="33"/>
    </row>
    <row r="285" spans="1:15" s="32" customFormat="1" ht="12.75" customHeight="1" x14ac:dyDescent="0.25">
      <c r="A285" s="16"/>
      <c r="B285" s="16"/>
      <c r="C285" s="29"/>
      <c r="D285" s="29"/>
      <c r="E285" s="31"/>
      <c r="F285" s="31"/>
      <c r="G285" s="31"/>
      <c r="H285" s="16"/>
      <c r="J285" s="16"/>
      <c r="K285" s="29"/>
      <c r="L285" s="16"/>
      <c r="M285" s="31"/>
      <c r="N285" s="16"/>
      <c r="O285" s="33"/>
    </row>
    <row r="286" spans="1:15" s="32" customFormat="1" ht="12.75" customHeight="1" x14ac:dyDescent="0.25">
      <c r="A286" s="16"/>
      <c r="B286" s="16"/>
      <c r="C286" s="29"/>
      <c r="D286" s="29"/>
      <c r="E286" s="31"/>
      <c r="F286" s="31"/>
      <c r="G286" s="31"/>
      <c r="H286" s="16"/>
      <c r="J286" s="16"/>
      <c r="K286" s="29"/>
      <c r="L286" s="16"/>
      <c r="M286" s="31"/>
      <c r="N286" s="16"/>
      <c r="O286" s="33"/>
    </row>
    <row r="287" spans="1:15" s="32" customFormat="1" ht="12.75" customHeight="1" x14ac:dyDescent="0.25">
      <c r="A287" s="16"/>
      <c r="B287" s="16"/>
      <c r="C287" s="29"/>
      <c r="D287" s="29"/>
      <c r="E287" s="31"/>
      <c r="F287" s="31"/>
      <c r="G287" s="31"/>
      <c r="H287" s="16"/>
      <c r="J287" s="16"/>
      <c r="K287" s="29"/>
      <c r="L287" s="16"/>
      <c r="M287" s="31"/>
      <c r="N287" s="16"/>
      <c r="O287" s="33"/>
    </row>
    <row r="288" spans="1:15" s="32" customFormat="1" ht="12.75" customHeight="1" x14ac:dyDescent="0.25">
      <c r="A288" s="16"/>
      <c r="B288" s="16"/>
      <c r="C288" s="29"/>
      <c r="D288" s="29"/>
      <c r="E288" s="31"/>
      <c r="F288" s="31"/>
      <c r="G288" s="31"/>
      <c r="H288" s="16"/>
      <c r="J288" s="16"/>
      <c r="K288" s="29"/>
      <c r="L288" s="16"/>
      <c r="M288" s="31"/>
      <c r="N288" s="16"/>
      <c r="O288" s="33"/>
    </row>
    <row r="289" spans="1:15" s="32" customFormat="1" ht="12.75" customHeight="1" x14ac:dyDescent="0.25">
      <c r="A289" s="16"/>
      <c r="B289" s="16"/>
      <c r="C289" s="29"/>
      <c r="D289" s="29"/>
      <c r="E289" s="31"/>
      <c r="F289" s="31"/>
      <c r="G289" s="31"/>
      <c r="H289" s="16"/>
      <c r="J289" s="16"/>
      <c r="K289" s="29"/>
      <c r="L289" s="16"/>
      <c r="M289" s="31"/>
      <c r="N289" s="16"/>
      <c r="O289" s="33"/>
    </row>
    <row r="290" spans="1:15" s="32" customFormat="1" ht="12.75" customHeight="1" x14ac:dyDescent="0.25">
      <c r="A290" s="16"/>
      <c r="B290" s="16"/>
      <c r="C290" s="29"/>
      <c r="D290" s="29"/>
      <c r="E290" s="31"/>
      <c r="F290" s="31"/>
      <c r="G290" s="31"/>
      <c r="H290" s="16"/>
      <c r="J290" s="16"/>
      <c r="K290" s="29"/>
      <c r="L290" s="16"/>
      <c r="M290" s="31"/>
      <c r="N290" s="16"/>
      <c r="O290" s="33"/>
    </row>
    <row r="291" spans="1:15" s="32" customFormat="1" ht="12.75" customHeight="1" x14ac:dyDescent="0.25">
      <c r="A291" s="16"/>
      <c r="B291" s="16"/>
      <c r="C291" s="29"/>
      <c r="D291" s="29"/>
      <c r="E291" s="31"/>
      <c r="F291" s="31"/>
      <c r="G291" s="31"/>
      <c r="H291" s="16"/>
      <c r="J291" s="16"/>
      <c r="K291" s="29"/>
      <c r="L291" s="16"/>
      <c r="M291" s="31"/>
      <c r="N291" s="16"/>
      <c r="O291" s="33"/>
    </row>
    <row r="292" spans="1:15" s="32" customFormat="1" ht="12.75" customHeight="1" x14ac:dyDescent="0.25">
      <c r="A292" s="16"/>
      <c r="B292" s="16"/>
      <c r="C292" s="29"/>
      <c r="D292" s="29"/>
      <c r="E292" s="31"/>
      <c r="F292" s="31"/>
      <c r="G292" s="31"/>
      <c r="H292" s="16"/>
      <c r="J292" s="16"/>
      <c r="K292" s="29"/>
      <c r="L292" s="16"/>
      <c r="M292" s="31"/>
      <c r="N292" s="16"/>
      <c r="O292" s="33"/>
    </row>
    <row r="293" spans="1:15" s="32" customFormat="1" ht="12.75" customHeight="1" x14ac:dyDescent="0.25">
      <c r="A293" s="16"/>
      <c r="B293" s="16"/>
      <c r="C293" s="29"/>
      <c r="D293" s="29"/>
      <c r="E293" s="31"/>
      <c r="F293" s="31"/>
      <c r="G293" s="31"/>
      <c r="H293" s="16"/>
      <c r="J293" s="16"/>
      <c r="K293" s="29"/>
      <c r="L293" s="16"/>
      <c r="M293" s="31"/>
      <c r="N293" s="16"/>
      <c r="O293" s="33"/>
    </row>
    <row r="294" spans="1:15" s="32" customFormat="1" ht="12.75" customHeight="1" x14ac:dyDescent="0.25">
      <c r="A294" s="16"/>
      <c r="B294" s="16"/>
      <c r="C294" s="29"/>
      <c r="D294" s="29"/>
      <c r="E294" s="31"/>
      <c r="F294" s="31"/>
      <c r="G294" s="31"/>
      <c r="H294" s="16"/>
      <c r="J294" s="16"/>
      <c r="K294" s="29"/>
      <c r="L294" s="16"/>
      <c r="M294" s="31"/>
      <c r="N294" s="16"/>
      <c r="O294" s="33"/>
    </row>
    <row r="295" spans="1:15" s="32" customFormat="1" ht="12.75" customHeight="1" x14ac:dyDescent="0.25">
      <c r="A295" s="16"/>
      <c r="B295" s="16"/>
      <c r="C295" s="29"/>
      <c r="D295" s="29"/>
      <c r="E295" s="31"/>
      <c r="F295" s="31"/>
      <c r="G295" s="31"/>
      <c r="H295" s="16"/>
      <c r="J295" s="16"/>
      <c r="K295" s="29"/>
      <c r="L295" s="16"/>
      <c r="M295" s="31"/>
      <c r="N295" s="16"/>
      <c r="O295" s="33"/>
    </row>
    <row r="296" spans="1:15" s="32" customFormat="1" ht="12.75" customHeight="1" x14ac:dyDescent="0.25">
      <c r="A296" s="16"/>
      <c r="B296" s="16"/>
      <c r="C296" s="29"/>
      <c r="D296" s="29"/>
      <c r="E296" s="31"/>
      <c r="F296" s="31"/>
      <c r="G296" s="31"/>
      <c r="H296" s="16"/>
      <c r="J296" s="16"/>
      <c r="K296" s="29"/>
      <c r="L296" s="16"/>
      <c r="M296" s="31"/>
      <c r="N296" s="16"/>
      <c r="O296" s="33"/>
    </row>
    <row r="297" spans="1:15" s="32" customFormat="1" ht="12.75" customHeight="1" x14ac:dyDescent="0.25">
      <c r="A297" s="16"/>
      <c r="B297" s="16"/>
      <c r="C297" s="29"/>
      <c r="D297" s="29"/>
      <c r="E297" s="31"/>
      <c r="F297" s="31"/>
      <c r="G297" s="31"/>
      <c r="H297" s="16"/>
      <c r="J297" s="16"/>
      <c r="K297" s="29"/>
      <c r="L297" s="16"/>
      <c r="M297" s="31"/>
      <c r="N297" s="16"/>
      <c r="O297" s="33"/>
    </row>
    <row r="298" spans="1:15" s="32" customFormat="1" ht="12.75" customHeight="1" x14ac:dyDescent="0.25">
      <c r="A298" s="16"/>
      <c r="B298" s="16"/>
      <c r="C298" s="29"/>
      <c r="D298" s="29"/>
      <c r="E298" s="31"/>
      <c r="F298" s="31"/>
      <c r="G298" s="31"/>
      <c r="H298" s="16"/>
      <c r="J298" s="16"/>
      <c r="K298" s="29"/>
      <c r="L298" s="16"/>
      <c r="M298" s="31"/>
      <c r="N298" s="16"/>
      <c r="O298" s="33"/>
    </row>
    <row r="299" spans="1:15" s="32" customFormat="1" ht="12.75" customHeight="1" x14ac:dyDescent="0.25">
      <c r="A299" s="16"/>
      <c r="B299" s="16"/>
      <c r="C299" s="29"/>
      <c r="D299" s="29"/>
      <c r="E299" s="31"/>
      <c r="F299" s="31"/>
      <c r="G299" s="31"/>
      <c r="H299" s="16"/>
      <c r="J299" s="16"/>
      <c r="K299" s="29"/>
      <c r="L299" s="16"/>
      <c r="M299" s="31"/>
      <c r="N299" s="16"/>
      <c r="O299" s="33"/>
    </row>
    <row r="300" spans="1:15" s="32" customFormat="1" ht="12.75" customHeight="1" x14ac:dyDescent="0.25">
      <c r="A300" s="16"/>
      <c r="B300" s="16"/>
      <c r="C300" s="29"/>
      <c r="D300" s="29"/>
      <c r="E300" s="31"/>
      <c r="F300" s="31"/>
      <c r="G300" s="31"/>
      <c r="H300" s="16"/>
      <c r="J300" s="16"/>
      <c r="K300" s="29"/>
      <c r="L300" s="16"/>
      <c r="M300" s="31"/>
      <c r="N300" s="16"/>
      <c r="O300" s="33"/>
    </row>
    <row r="301" spans="1:15" s="32" customFormat="1" ht="12.75" customHeight="1" x14ac:dyDescent="0.25">
      <c r="A301" s="16"/>
      <c r="B301" s="16"/>
      <c r="C301" s="29"/>
      <c r="D301" s="29"/>
      <c r="E301" s="31"/>
      <c r="F301" s="31"/>
      <c r="G301" s="31"/>
      <c r="H301" s="16"/>
      <c r="J301" s="16"/>
      <c r="K301" s="29"/>
      <c r="L301" s="16"/>
      <c r="M301" s="31"/>
      <c r="N301" s="16"/>
      <c r="O301" s="33"/>
    </row>
    <row r="302" spans="1:15" s="32" customFormat="1" ht="12.75" customHeight="1" x14ac:dyDescent="0.25">
      <c r="A302" s="16"/>
      <c r="B302" s="16"/>
      <c r="C302" s="29"/>
      <c r="D302" s="29"/>
      <c r="E302" s="31"/>
      <c r="F302" s="31"/>
      <c r="G302" s="31"/>
      <c r="H302" s="16"/>
      <c r="J302" s="16"/>
      <c r="K302" s="29"/>
      <c r="L302" s="16"/>
      <c r="M302" s="31"/>
      <c r="N302" s="16"/>
      <c r="O302" s="33"/>
    </row>
    <row r="303" spans="1:15" s="32" customFormat="1" ht="12.75" customHeight="1" x14ac:dyDescent="0.25">
      <c r="A303" s="16"/>
      <c r="B303" s="16"/>
      <c r="C303" s="29"/>
      <c r="D303" s="29"/>
      <c r="E303" s="31"/>
      <c r="F303" s="31"/>
      <c r="G303" s="31"/>
      <c r="H303" s="16"/>
      <c r="J303" s="16"/>
      <c r="K303" s="29"/>
      <c r="L303" s="16"/>
      <c r="M303" s="31"/>
      <c r="N303" s="16"/>
      <c r="O303" s="33"/>
    </row>
    <row r="304" spans="1:15" s="32" customFormat="1" ht="12.75" customHeight="1" x14ac:dyDescent="0.25">
      <c r="A304" s="16"/>
      <c r="B304" s="16"/>
      <c r="C304" s="29"/>
      <c r="D304" s="29"/>
      <c r="E304" s="31"/>
      <c r="F304" s="31"/>
      <c r="G304" s="31"/>
      <c r="H304" s="16"/>
      <c r="J304" s="16"/>
      <c r="K304" s="29"/>
      <c r="L304" s="16"/>
      <c r="M304" s="31"/>
      <c r="N304" s="16"/>
      <c r="O304" s="33"/>
    </row>
    <row r="305" spans="1:15" s="32" customFormat="1" ht="12.75" customHeight="1" x14ac:dyDescent="0.25">
      <c r="A305" s="16"/>
      <c r="B305" s="16"/>
      <c r="C305" s="29"/>
      <c r="D305" s="29"/>
      <c r="E305" s="31"/>
      <c r="F305" s="31"/>
      <c r="G305" s="31"/>
      <c r="H305" s="16"/>
      <c r="J305" s="16"/>
      <c r="K305" s="29"/>
      <c r="L305" s="16"/>
      <c r="M305" s="31"/>
      <c r="N305" s="16"/>
      <c r="O305" s="33"/>
    </row>
    <row r="306" spans="1:15" s="32" customFormat="1" ht="12.75" customHeight="1" x14ac:dyDescent="0.25">
      <c r="A306" s="16"/>
      <c r="B306" s="16"/>
      <c r="C306" s="29"/>
      <c r="D306" s="29"/>
      <c r="E306" s="31"/>
      <c r="F306" s="31"/>
      <c r="G306" s="31"/>
      <c r="H306" s="16"/>
      <c r="J306" s="16"/>
      <c r="K306" s="29"/>
      <c r="L306" s="16"/>
      <c r="M306" s="31"/>
      <c r="N306" s="16"/>
      <c r="O306" s="33"/>
    </row>
    <row r="307" spans="1:15" s="32" customFormat="1" ht="12.75" customHeight="1" x14ac:dyDescent="0.25">
      <c r="A307" s="16"/>
      <c r="B307" s="16"/>
      <c r="C307" s="29"/>
      <c r="D307" s="29"/>
      <c r="E307" s="31"/>
      <c r="F307" s="31"/>
      <c r="G307" s="31"/>
      <c r="H307" s="16"/>
      <c r="J307" s="16"/>
      <c r="K307" s="29"/>
      <c r="L307" s="16"/>
      <c r="M307" s="31"/>
      <c r="N307" s="16"/>
      <c r="O307" s="33"/>
    </row>
    <row r="308" spans="1:15" s="32" customFormat="1" ht="12.75" customHeight="1" x14ac:dyDescent="0.25">
      <c r="A308" s="16"/>
      <c r="B308" s="16"/>
      <c r="C308" s="29"/>
      <c r="D308" s="29"/>
      <c r="E308" s="31"/>
      <c r="F308" s="31"/>
      <c r="G308" s="31"/>
      <c r="H308" s="16"/>
      <c r="J308" s="16"/>
      <c r="K308" s="29"/>
      <c r="L308" s="16"/>
      <c r="M308" s="31"/>
      <c r="N308" s="16"/>
      <c r="O308" s="33"/>
    </row>
    <row r="309" spans="1:15" s="32" customFormat="1" ht="12.75" customHeight="1" x14ac:dyDescent="0.25">
      <c r="A309" s="16"/>
      <c r="B309" s="16"/>
      <c r="C309" s="29"/>
      <c r="D309" s="29"/>
      <c r="E309" s="31"/>
      <c r="F309" s="31"/>
      <c r="G309" s="31"/>
      <c r="H309" s="16"/>
      <c r="J309" s="16"/>
      <c r="K309" s="29"/>
      <c r="L309" s="16"/>
      <c r="M309" s="31"/>
      <c r="N309" s="16"/>
      <c r="O309" s="33"/>
    </row>
    <row r="310" spans="1:15" s="32" customFormat="1" ht="12.75" customHeight="1" x14ac:dyDescent="0.25">
      <c r="A310" s="16"/>
      <c r="B310" s="16"/>
      <c r="C310" s="29"/>
      <c r="D310" s="29"/>
      <c r="E310" s="31"/>
      <c r="F310" s="31"/>
      <c r="G310" s="31"/>
      <c r="H310" s="16"/>
      <c r="J310" s="16"/>
      <c r="K310" s="29"/>
      <c r="L310" s="16"/>
      <c r="M310" s="31"/>
      <c r="N310" s="16"/>
      <c r="O310" s="33"/>
    </row>
    <row r="311" spans="1:15" s="32" customFormat="1" ht="12.75" customHeight="1" x14ac:dyDescent="0.25">
      <c r="A311" s="16"/>
      <c r="B311" s="16"/>
      <c r="C311" s="29"/>
      <c r="D311" s="29"/>
      <c r="E311" s="31"/>
      <c r="F311" s="31"/>
      <c r="G311" s="31"/>
      <c r="H311" s="16"/>
      <c r="J311" s="16"/>
      <c r="K311" s="29"/>
      <c r="L311" s="16"/>
      <c r="M311" s="31"/>
      <c r="N311" s="16"/>
      <c r="O311" s="33"/>
    </row>
    <row r="312" spans="1:15" s="32" customFormat="1" ht="12.75" customHeight="1" x14ac:dyDescent="0.25">
      <c r="A312" s="16"/>
      <c r="B312" s="16"/>
      <c r="C312" s="29"/>
      <c r="D312" s="29"/>
      <c r="E312" s="31"/>
      <c r="F312" s="31"/>
      <c r="G312" s="31"/>
      <c r="H312" s="16"/>
      <c r="J312" s="16"/>
      <c r="K312" s="29"/>
      <c r="L312" s="16"/>
      <c r="M312" s="31"/>
      <c r="N312" s="16"/>
      <c r="O312" s="33"/>
    </row>
    <row r="313" spans="1:15" s="32" customFormat="1" ht="12.75" customHeight="1" x14ac:dyDescent="0.25">
      <c r="A313" s="16"/>
      <c r="B313" s="16"/>
      <c r="C313" s="29"/>
      <c r="D313" s="29"/>
      <c r="E313" s="31"/>
      <c r="F313" s="31"/>
      <c r="G313" s="31"/>
      <c r="H313" s="16"/>
      <c r="J313" s="16"/>
      <c r="K313" s="29"/>
      <c r="L313" s="16"/>
      <c r="M313" s="31"/>
      <c r="N313" s="16"/>
      <c r="O313" s="33"/>
    </row>
    <row r="314" spans="1:15" s="32" customFormat="1" ht="12.75" customHeight="1" x14ac:dyDescent="0.25">
      <c r="A314" s="16"/>
      <c r="B314" s="16"/>
      <c r="C314" s="29"/>
      <c r="D314" s="29"/>
      <c r="E314" s="31"/>
      <c r="F314" s="31"/>
      <c r="G314" s="31"/>
      <c r="H314" s="16"/>
      <c r="J314" s="16"/>
      <c r="K314" s="29"/>
      <c r="L314" s="16"/>
      <c r="M314" s="31"/>
      <c r="N314" s="16"/>
      <c r="O314" s="33"/>
    </row>
    <row r="315" spans="1:15" s="32" customFormat="1" ht="12.75" customHeight="1" x14ac:dyDescent="0.25">
      <c r="A315" s="16"/>
      <c r="B315" s="16"/>
      <c r="C315" s="29"/>
      <c r="D315" s="29"/>
      <c r="E315" s="31"/>
      <c r="F315" s="31"/>
      <c r="G315" s="31"/>
      <c r="H315" s="16"/>
      <c r="J315" s="16"/>
      <c r="K315" s="29"/>
      <c r="L315" s="16"/>
      <c r="M315" s="31"/>
      <c r="N315" s="16"/>
      <c r="O315" s="33"/>
    </row>
    <row r="316" spans="1:15" s="32" customFormat="1" ht="12.75" customHeight="1" x14ac:dyDescent="0.25">
      <c r="A316" s="16"/>
      <c r="B316" s="16"/>
      <c r="C316" s="29"/>
      <c r="D316" s="29"/>
      <c r="E316" s="31"/>
      <c r="F316" s="31"/>
      <c r="G316" s="31"/>
      <c r="H316" s="16"/>
      <c r="J316" s="16"/>
      <c r="K316" s="29"/>
      <c r="L316" s="16"/>
      <c r="M316" s="31"/>
      <c r="N316" s="16"/>
      <c r="O316" s="33"/>
    </row>
    <row r="317" spans="1:15" s="32" customFormat="1" ht="12.75" customHeight="1" x14ac:dyDescent="0.25">
      <c r="A317" s="16"/>
      <c r="B317" s="16"/>
      <c r="C317" s="29"/>
      <c r="D317" s="29"/>
      <c r="E317" s="31"/>
      <c r="F317" s="31"/>
      <c r="G317" s="31"/>
      <c r="H317" s="16"/>
      <c r="J317" s="16"/>
      <c r="K317" s="29"/>
      <c r="L317" s="16"/>
      <c r="M317" s="31"/>
      <c r="N317" s="16"/>
      <c r="O317" s="33"/>
    </row>
    <row r="318" spans="1:15" s="32" customFormat="1" ht="12.75" customHeight="1" x14ac:dyDescent="0.25">
      <c r="A318" s="16"/>
      <c r="B318" s="16"/>
      <c r="C318" s="29"/>
      <c r="D318" s="29"/>
      <c r="E318" s="31"/>
      <c r="F318" s="31"/>
      <c r="G318" s="31"/>
      <c r="H318" s="16"/>
      <c r="J318" s="16"/>
      <c r="K318" s="29"/>
      <c r="L318" s="16"/>
      <c r="M318" s="31"/>
      <c r="N318" s="16"/>
      <c r="O318" s="33"/>
    </row>
    <row r="319" spans="1:15" s="32" customFormat="1" ht="12.75" customHeight="1" x14ac:dyDescent="0.25">
      <c r="A319" s="16"/>
      <c r="B319" s="16"/>
      <c r="C319" s="29"/>
      <c r="D319" s="29"/>
      <c r="E319" s="31"/>
      <c r="F319" s="31"/>
      <c r="G319" s="31"/>
      <c r="H319" s="16"/>
      <c r="J319" s="16"/>
      <c r="K319" s="29"/>
      <c r="L319" s="16"/>
      <c r="M319" s="31"/>
      <c r="N319" s="16"/>
      <c r="O319" s="33"/>
    </row>
    <row r="320" spans="1:15" s="32" customFormat="1" ht="12.75" customHeight="1" x14ac:dyDescent="0.25">
      <c r="A320" s="16"/>
      <c r="B320" s="16"/>
      <c r="C320" s="29"/>
      <c r="D320" s="29"/>
      <c r="E320" s="31"/>
      <c r="F320" s="31"/>
      <c r="G320" s="31"/>
      <c r="H320" s="16"/>
      <c r="J320" s="16"/>
      <c r="K320" s="29"/>
      <c r="L320" s="16"/>
      <c r="M320" s="31"/>
      <c r="N320" s="16"/>
      <c r="O320" s="33"/>
    </row>
    <row r="321" spans="1:15" s="32" customFormat="1" ht="12.75" customHeight="1" x14ac:dyDescent="0.25">
      <c r="A321" s="16"/>
      <c r="B321" s="16"/>
      <c r="C321" s="29"/>
      <c r="D321" s="29"/>
      <c r="E321" s="31"/>
      <c r="F321" s="31"/>
      <c r="G321" s="31"/>
      <c r="H321" s="16"/>
      <c r="J321" s="16"/>
      <c r="K321" s="29"/>
      <c r="L321" s="16"/>
      <c r="M321" s="31"/>
      <c r="N321" s="16"/>
      <c r="O321" s="33"/>
    </row>
    <row r="322" spans="1:15" s="32" customFormat="1" ht="12.75" customHeight="1" x14ac:dyDescent="0.25">
      <c r="A322" s="16"/>
      <c r="B322" s="16"/>
      <c r="C322" s="29"/>
      <c r="D322" s="29"/>
      <c r="E322" s="31"/>
      <c r="F322" s="31"/>
      <c r="G322" s="31"/>
      <c r="H322" s="16"/>
      <c r="J322" s="16"/>
      <c r="K322" s="29"/>
      <c r="L322" s="16"/>
      <c r="M322" s="31"/>
      <c r="N322" s="16"/>
      <c r="O322" s="33"/>
    </row>
    <row r="323" spans="1:15" s="32" customFormat="1" ht="12.75" customHeight="1" x14ac:dyDescent="0.25">
      <c r="A323" s="16"/>
      <c r="B323" s="16"/>
      <c r="C323" s="29"/>
      <c r="D323" s="29"/>
      <c r="E323" s="31"/>
      <c r="F323" s="31"/>
      <c r="G323" s="31"/>
      <c r="H323" s="16"/>
      <c r="J323" s="16"/>
      <c r="K323" s="29"/>
      <c r="L323" s="16"/>
      <c r="M323" s="31"/>
      <c r="N323" s="16"/>
      <c r="O323" s="33"/>
    </row>
    <row r="324" spans="1:15" s="32" customFormat="1" ht="12.75" customHeight="1" x14ac:dyDescent="0.25">
      <c r="A324" s="16"/>
      <c r="B324" s="16"/>
      <c r="C324" s="29"/>
      <c r="D324" s="29"/>
      <c r="E324" s="31"/>
      <c r="F324" s="31"/>
      <c r="G324" s="31"/>
      <c r="H324" s="16"/>
      <c r="J324" s="16"/>
      <c r="K324" s="29"/>
      <c r="L324" s="16"/>
      <c r="M324" s="31"/>
      <c r="N324" s="16"/>
      <c r="O324" s="33"/>
    </row>
    <row r="325" spans="1:15" s="32" customFormat="1" ht="12.75" customHeight="1" x14ac:dyDescent="0.25">
      <c r="A325" s="16"/>
      <c r="B325" s="16"/>
      <c r="C325" s="29"/>
      <c r="D325" s="29"/>
      <c r="E325" s="31"/>
      <c r="F325" s="31"/>
      <c r="G325" s="31"/>
      <c r="H325" s="16"/>
      <c r="J325" s="16"/>
      <c r="K325" s="29"/>
      <c r="L325" s="16"/>
      <c r="M325" s="31"/>
      <c r="N325" s="16"/>
      <c r="O325" s="33"/>
    </row>
    <row r="326" spans="1:15" s="32" customFormat="1" ht="12.75" customHeight="1" x14ac:dyDescent="0.25">
      <c r="A326" s="16"/>
      <c r="B326" s="16"/>
      <c r="C326" s="29"/>
      <c r="D326" s="29"/>
      <c r="E326" s="31"/>
      <c r="F326" s="31"/>
      <c r="G326" s="31"/>
      <c r="H326" s="16"/>
      <c r="J326" s="16"/>
      <c r="K326" s="29"/>
      <c r="L326" s="16"/>
      <c r="M326" s="31"/>
      <c r="N326" s="16"/>
      <c r="O326" s="33"/>
    </row>
    <row r="327" spans="1:15" s="32" customFormat="1" ht="12.75" customHeight="1" x14ac:dyDescent="0.25">
      <c r="A327" s="16"/>
      <c r="B327" s="16"/>
      <c r="C327" s="29"/>
      <c r="D327" s="29"/>
      <c r="E327" s="31"/>
      <c r="F327" s="31"/>
      <c r="G327" s="31"/>
      <c r="H327" s="16"/>
      <c r="J327" s="16"/>
      <c r="K327" s="29"/>
      <c r="L327" s="16"/>
      <c r="M327" s="31"/>
      <c r="N327" s="16"/>
      <c r="O327" s="33"/>
    </row>
    <row r="328" spans="1:15" s="32" customFormat="1" ht="12.75" customHeight="1" x14ac:dyDescent="0.25">
      <c r="A328" s="16"/>
      <c r="B328" s="16"/>
      <c r="C328" s="29"/>
      <c r="D328" s="29"/>
      <c r="E328" s="31"/>
      <c r="F328" s="31"/>
      <c r="G328" s="31"/>
      <c r="H328" s="16"/>
      <c r="J328" s="16"/>
      <c r="K328" s="29"/>
      <c r="L328" s="16"/>
      <c r="M328" s="31"/>
      <c r="N328" s="16"/>
      <c r="O328" s="33"/>
    </row>
    <row r="329" spans="1:15" s="32" customFormat="1" ht="12.75" customHeight="1" x14ac:dyDescent="0.25">
      <c r="A329" s="16"/>
      <c r="B329" s="16"/>
      <c r="C329" s="29"/>
      <c r="D329" s="29"/>
      <c r="E329" s="31"/>
      <c r="F329" s="31"/>
      <c r="G329" s="31"/>
      <c r="H329" s="16"/>
      <c r="J329" s="16"/>
      <c r="K329" s="29"/>
      <c r="L329" s="16"/>
      <c r="M329" s="31"/>
      <c r="N329" s="16"/>
      <c r="O329" s="33"/>
    </row>
    <row r="330" spans="1:15" s="32" customFormat="1" ht="12.75" customHeight="1" x14ac:dyDescent="0.25">
      <c r="A330" s="16"/>
      <c r="B330" s="16"/>
      <c r="C330" s="29"/>
      <c r="D330" s="29"/>
      <c r="E330" s="31"/>
      <c r="F330" s="31"/>
      <c r="G330" s="31"/>
      <c r="H330" s="16"/>
      <c r="J330" s="16"/>
      <c r="K330" s="29"/>
      <c r="L330" s="16"/>
      <c r="M330" s="31"/>
      <c r="N330" s="16"/>
      <c r="O330" s="33"/>
    </row>
    <row r="331" spans="1:15" s="32" customFormat="1" ht="12.75" customHeight="1" x14ac:dyDescent="0.25">
      <c r="A331" s="16"/>
      <c r="B331" s="16"/>
      <c r="C331" s="29"/>
      <c r="D331" s="29"/>
      <c r="E331" s="31"/>
      <c r="F331" s="31"/>
      <c r="G331" s="31"/>
      <c r="H331" s="16"/>
      <c r="J331" s="16"/>
      <c r="K331" s="29"/>
      <c r="L331" s="16"/>
      <c r="M331" s="31"/>
      <c r="N331" s="16"/>
      <c r="O331" s="33"/>
    </row>
    <row r="332" spans="1:15" s="32" customFormat="1" ht="12.75" customHeight="1" x14ac:dyDescent="0.25">
      <c r="A332" s="16"/>
      <c r="B332" s="16"/>
      <c r="C332" s="29"/>
      <c r="D332" s="29"/>
      <c r="E332" s="31"/>
      <c r="F332" s="31"/>
      <c r="G332" s="31"/>
      <c r="H332" s="16"/>
      <c r="J332" s="16"/>
      <c r="K332" s="29"/>
      <c r="L332" s="16"/>
      <c r="M332" s="31"/>
      <c r="N332" s="16"/>
      <c r="O332" s="33"/>
    </row>
    <row r="333" spans="1:15" s="32" customFormat="1" ht="12.75" customHeight="1" x14ac:dyDescent="0.25">
      <c r="A333" s="16"/>
      <c r="B333" s="16"/>
      <c r="C333" s="29"/>
      <c r="D333" s="29"/>
      <c r="E333" s="31"/>
      <c r="F333" s="31"/>
      <c r="G333" s="31"/>
      <c r="H333" s="16"/>
      <c r="J333" s="16"/>
      <c r="K333" s="29"/>
      <c r="L333" s="16"/>
      <c r="M333" s="31"/>
      <c r="N333" s="16"/>
      <c r="O333" s="33"/>
    </row>
    <row r="334" spans="1:15" s="32" customFormat="1" ht="12.75" customHeight="1" x14ac:dyDescent="0.25">
      <c r="A334" s="16"/>
      <c r="B334" s="16"/>
      <c r="C334" s="29"/>
      <c r="D334" s="29"/>
      <c r="E334" s="31"/>
      <c r="F334" s="31"/>
      <c r="G334" s="31"/>
      <c r="H334" s="16"/>
      <c r="J334" s="16"/>
      <c r="K334" s="29"/>
      <c r="L334" s="16"/>
      <c r="M334" s="31"/>
      <c r="N334" s="16"/>
      <c r="O334" s="33"/>
    </row>
    <row r="335" spans="1:15" s="32" customFormat="1" ht="12.75" customHeight="1" x14ac:dyDescent="0.25">
      <c r="A335" s="16"/>
      <c r="B335" s="16"/>
      <c r="C335" s="29"/>
      <c r="D335" s="29"/>
      <c r="E335" s="31"/>
      <c r="F335" s="31"/>
      <c r="G335" s="31"/>
      <c r="H335" s="16"/>
      <c r="J335" s="16"/>
      <c r="K335" s="29"/>
      <c r="L335" s="16"/>
      <c r="M335" s="31"/>
      <c r="N335" s="16"/>
      <c r="O335" s="33"/>
    </row>
    <row r="336" spans="1:15" s="32" customFormat="1" ht="12.75" customHeight="1" x14ac:dyDescent="0.25">
      <c r="A336" s="16"/>
      <c r="B336" s="16"/>
      <c r="C336" s="29"/>
      <c r="D336" s="29"/>
      <c r="E336" s="31"/>
      <c r="F336" s="31"/>
      <c r="G336" s="31"/>
      <c r="H336" s="16"/>
      <c r="J336" s="16"/>
      <c r="K336" s="29"/>
      <c r="L336" s="16"/>
      <c r="M336" s="31"/>
      <c r="N336" s="16"/>
      <c r="O336" s="33"/>
    </row>
    <row r="337" spans="1:15" s="32" customFormat="1" ht="12.75" customHeight="1" x14ac:dyDescent="0.25">
      <c r="A337" s="16"/>
      <c r="B337" s="16"/>
      <c r="C337" s="29"/>
      <c r="D337" s="29"/>
      <c r="E337" s="31"/>
      <c r="F337" s="31"/>
      <c r="G337" s="31"/>
      <c r="H337" s="16"/>
      <c r="J337" s="16"/>
      <c r="K337" s="29"/>
      <c r="L337" s="16"/>
      <c r="M337" s="31"/>
      <c r="N337" s="16"/>
      <c r="O337" s="33"/>
    </row>
    <row r="338" spans="1:15" s="32" customFormat="1" ht="12.75" customHeight="1" x14ac:dyDescent="0.25">
      <c r="A338" s="16"/>
      <c r="B338" s="16"/>
      <c r="C338" s="29"/>
      <c r="D338" s="29"/>
      <c r="E338" s="31"/>
      <c r="F338" s="31"/>
      <c r="G338" s="31"/>
      <c r="H338" s="16"/>
      <c r="J338" s="16"/>
      <c r="K338" s="29"/>
      <c r="L338" s="16"/>
      <c r="M338" s="31"/>
      <c r="N338" s="16"/>
      <c r="O338" s="33"/>
    </row>
    <row r="339" spans="1:15" s="32" customFormat="1" ht="12.75" customHeight="1" x14ac:dyDescent="0.25">
      <c r="A339" s="16"/>
      <c r="B339" s="16"/>
      <c r="C339" s="29"/>
      <c r="D339" s="29"/>
      <c r="E339" s="31"/>
      <c r="F339" s="31"/>
      <c r="G339" s="31"/>
      <c r="H339" s="16"/>
      <c r="J339" s="16"/>
      <c r="K339" s="29"/>
      <c r="L339" s="16"/>
      <c r="M339" s="31"/>
      <c r="N339" s="16"/>
      <c r="O339" s="33"/>
    </row>
    <row r="340" spans="1:15" s="32" customFormat="1" ht="12.75" customHeight="1" x14ac:dyDescent="0.25">
      <c r="A340" s="16"/>
      <c r="B340" s="16"/>
      <c r="C340" s="29"/>
      <c r="D340" s="29"/>
      <c r="E340" s="31"/>
      <c r="F340" s="31"/>
      <c r="G340" s="31"/>
      <c r="H340" s="16"/>
      <c r="J340" s="16"/>
      <c r="K340" s="29"/>
      <c r="L340" s="16"/>
      <c r="M340" s="31"/>
      <c r="N340" s="16"/>
      <c r="O340" s="33"/>
    </row>
    <row r="341" spans="1:15" s="32" customFormat="1" ht="12.75" customHeight="1" x14ac:dyDescent="0.25">
      <c r="A341" s="16"/>
      <c r="B341" s="16"/>
      <c r="C341" s="29"/>
      <c r="D341" s="29"/>
      <c r="E341" s="31"/>
      <c r="F341" s="31"/>
      <c r="G341" s="31"/>
      <c r="H341" s="16"/>
      <c r="J341" s="16"/>
      <c r="K341" s="29"/>
      <c r="L341" s="16"/>
      <c r="M341" s="31"/>
      <c r="N341" s="16"/>
      <c r="O341" s="33"/>
    </row>
    <row r="342" spans="1:15" s="32" customFormat="1" ht="12.75" customHeight="1" x14ac:dyDescent="0.25">
      <c r="A342" s="16"/>
      <c r="B342" s="16"/>
      <c r="C342" s="29"/>
      <c r="D342" s="29"/>
      <c r="E342" s="31"/>
      <c r="F342" s="31"/>
      <c r="G342" s="31"/>
      <c r="H342" s="16"/>
      <c r="J342" s="16"/>
      <c r="K342" s="29"/>
      <c r="L342" s="16"/>
      <c r="M342" s="31"/>
      <c r="N342" s="16"/>
      <c r="O342" s="33"/>
    </row>
    <row r="343" spans="1:15" s="32" customFormat="1" ht="12.75" customHeight="1" x14ac:dyDescent="0.25">
      <c r="A343" s="16"/>
      <c r="B343" s="16"/>
      <c r="C343" s="29"/>
      <c r="D343" s="29"/>
      <c r="E343" s="31"/>
      <c r="F343" s="31"/>
      <c r="G343" s="31"/>
      <c r="H343" s="16"/>
      <c r="J343" s="16"/>
      <c r="K343" s="29"/>
      <c r="L343" s="16"/>
      <c r="M343" s="31"/>
      <c r="N343" s="16"/>
      <c r="O343" s="33"/>
    </row>
    <row r="344" spans="1:15" s="32" customFormat="1" ht="12.75" customHeight="1" x14ac:dyDescent="0.25">
      <c r="A344" s="16"/>
      <c r="B344" s="16"/>
      <c r="C344" s="29"/>
      <c r="D344" s="29"/>
      <c r="E344" s="31"/>
      <c r="F344" s="31"/>
      <c r="G344" s="31"/>
      <c r="H344" s="16"/>
      <c r="J344" s="16"/>
      <c r="K344" s="29"/>
      <c r="L344" s="16"/>
      <c r="M344" s="31"/>
      <c r="N344" s="16"/>
      <c r="O344" s="33"/>
    </row>
    <row r="345" spans="1:15" s="32" customFormat="1" ht="12.75" customHeight="1" x14ac:dyDescent="0.25">
      <c r="A345" s="16"/>
      <c r="B345" s="16"/>
      <c r="C345" s="29"/>
      <c r="D345" s="29"/>
      <c r="E345" s="31"/>
      <c r="F345" s="31"/>
      <c r="G345" s="31"/>
      <c r="H345" s="16"/>
      <c r="J345" s="16"/>
      <c r="K345" s="29"/>
      <c r="L345" s="16"/>
      <c r="M345" s="31"/>
      <c r="N345" s="16"/>
      <c r="O345" s="33"/>
    </row>
    <row r="346" spans="1:15" s="32" customFormat="1" ht="12.75" customHeight="1" x14ac:dyDescent="0.25">
      <c r="A346" s="16"/>
      <c r="B346" s="16"/>
      <c r="C346" s="29"/>
      <c r="D346" s="29"/>
      <c r="E346" s="31"/>
      <c r="F346" s="31"/>
      <c r="G346" s="31"/>
      <c r="H346" s="16"/>
      <c r="J346" s="16"/>
      <c r="K346" s="29"/>
      <c r="L346" s="16"/>
      <c r="M346" s="31"/>
      <c r="N346" s="16"/>
      <c r="O346" s="33"/>
    </row>
    <row r="347" spans="1:15" s="32" customFormat="1" ht="12.75" customHeight="1" x14ac:dyDescent="0.25">
      <c r="A347" s="16"/>
      <c r="B347" s="16"/>
      <c r="C347" s="29"/>
      <c r="D347" s="29"/>
      <c r="E347" s="31"/>
      <c r="F347" s="31"/>
      <c r="G347" s="31"/>
      <c r="H347" s="16"/>
      <c r="J347" s="16"/>
      <c r="K347" s="29"/>
      <c r="L347" s="16"/>
      <c r="M347" s="31"/>
      <c r="N347" s="16"/>
      <c r="O347" s="33"/>
    </row>
    <row r="348" spans="1:15" s="32" customFormat="1" ht="12.75" customHeight="1" x14ac:dyDescent="0.25">
      <c r="A348" s="16"/>
      <c r="B348" s="16"/>
      <c r="C348" s="29"/>
      <c r="D348" s="29"/>
      <c r="E348" s="31"/>
      <c r="F348" s="31"/>
      <c r="G348" s="31"/>
      <c r="H348" s="16"/>
      <c r="J348" s="16"/>
      <c r="K348" s="29"/>
      <c r="L348" s="16"/>
      <c r="M348" s="31"/>
      <c r="N348" s="16"/>
      <c r="O348" s="33"/>
    </row>
    <row r="349" spans="1:15" s="32" customFormat="1" ht="12.75" customHeight="1" x14ac:dyDescent="0.25">
      <c r="A349" s="16"/>
      <c r="B349" s="16"/>
      <c r="C349" s="29"/>
      <c r="D349" s="29"/>
      <c r="E349" s="31"/>
      <c r="F349" s="31"/>
      <c r="G349" s="31"/>
      <c r="H349" s="16"/>
      <c r="J349" s="16"/>
      <c r="K349" s="29"/>
      <c r="L349" s="16"/>
      <c r="M349" s="31"/>
      <c r="N349" s="16"/>
      <c r="O349" s="33"/>
    </row>
    <row r="350" spans="1:15" s="32" customFormat="1" ht="12.75" customHeight="1" x14ac:dyDescent="0.25">
      <c r="A350" s="16"/>
      <c r="B350" s="16"/>
      <c r="C350" s="29"/>
      <c r="D350" s="29"/>
      <c r="E350" s="31"/>
      <c r="F350" s="31"/>
      <c r="G350" s="31"/>
      <c r="H350" s="16"/>
      <c r="J350" s="16"/>
      <c r="K350" s="29"/>
      <c r="L350" s="16"/>
      <c r="M350" s="31"/>
      <c r="N350" s="16"/>
      <c r="O350" s="33"/>
    </row>
    <row r="351" spans="1:15" s="32" customFormat="1" ht="12.75" customHeight="1" x14ac:dyDescent="0.25">
      <c r="A351" s="16"/>
      <c r="B351" s="16"/>
      <c r="C351" s="29"/>
      <c r="D351" s="29"/>
      <c r="E351" s="31"/>
      <c r="F351" s="31"/>
      <c r="G351" s="31"/>
      <c r="H351" s="16"/>
      <c r="J351" s="16"/>
      <c r="K351" s="29"/>
      <c r="L351" s="16"/>
      <c r="M351" s="31"/>
      <c r="N351" s="16"/>
      <c r="O351" s="33"/>
    </row>
    <row r="352" spans="1:15" s="32" customFormat="1" ht="12.75" customHeight="1" x14ac:dyDescent="0.25">
      <c r="A352" s="16"/>
      <c r="B352" s="16"/>
      <c r="C352" s="29"/>
      <c r="D352" s="29"/>
      <c r="E352" s="31"/>
      <c r="F352" s="31"/>
      <c r="G352" s="31"/>
      <c r="H352" s="16"/>
      <c r="J352" s="16"/>
      <c r="K352" s="29"/>
      <c r="L352" s="16"/>
      <c r="M352" s="31"/>
      <c r="N352" s="16"/>
      <c r="O352" s="33"/>
    </row>
    <row r="353" spans="1:15" s="32" customFormat="1" ht="12.75" customHeight="1" x14ac:dyDescent="0.25">
      <c r="A353" s="16"/>
      <c r="B353" s="16"/>
      <c r="C353" s="29"/>
      <c r="D353" s="29"/>
      <c r="E353" s="31"/>
      <c r="F353" s="31"/>
      <c r="G353" s="31"/>
      <c r="H353" s="16"/>
      <c r="J353" s="16"/>
      <c r="K353" s="29"/>
      <c r="L353" s="16"/>
      <c r="M353" s="31"/>
      <c r="N353" s="16"/>
      <c r="O353" s="33"/>
    </row>
    <row r="354" spans="1:15" s="32" customFormat="1" ht="12.75" customHeight="1" x14ac:dyDescent="0.25">
      <c r="A354" s="16"/>
      <c r="B354" s="16"/>
      <c r="C354" s="29"/>
      <c r="D354" s="29"/>
      <c r="E354" s="31"/>
      <c r="F354" s="31"/>
      <c r="G354" s="31"/>
      <c r="H354" s="16"/>
      <c r="J354" s="16"/>
      <c r="K354" s="29"/>
      <c r="L354" s="16"/>
      <c r="M354" s="31"/>
      <c r="N354" s="16"/>
      <c r="O354" s="33"/>
    </row>
    <row r="355" spans="1:15" s="32" customFormat="1" ht="12.75" customHeight="1" x14ac:dyDescent="0.25">
      <c r="A355" s="16"/>
      <c r="B355" s="16"/>
      <c r="C355" s="29"/>
      <c r="D355" s="29"/>
      <c r="E355" s="31"/>
      <c r="F355" s="31"/>
      <c r="G355" s="31"/>
      <c r="H355" s="16"/>
      <c r="J355" s="16"/>
      <c r="K355" s="29"/>
      <c r="L355" s="16"/>
      <c r="M355" s="31"/>
      <c r="N355" s="16"/>
      <c r="O355" s="33"/>
    </row>
    <row r="356" spans="1:15" s="32" customFormat="1" ht="12.75" customHeight="1" x14ac:dyDescent="0.25">
      <c r="A356" s="16"/>
      <c r="B356" s="16"/>
      <c r="C356" s="29"/>
      <c r="D356" s="29"/>
      <c r="E356" s="31"/>
      <c r="F356" s="31"/>
      <c r="G356" s="31"/>
      <c r="H356" s="16"/>
      <c r="J356" s="16"/>
      <c r="K356" s="29"/>
      <c r="L356" s="16"/>
      <c r="M356" s="31"/>
      <c r="N356" s="16"/>
      <c r="O356" s="33"/>
    </row>
    <row r="357" spans="1:15" s="32" customFormat="1" ht="12.75" customHeight="1" x14ac:dyDescent="0.25">
      <c r="A357" s="16"/>
      <c r="B357" s="16"/>
      <c r="C357" s="29"/>
      <c r="D357" s="29"/>
      <c r="E357" s="31"/>
      <c r="F357" s="31"/>
      <c r="G357" s="31"/>
      <c r="H357" s="16"/>
      <c r="J357" s="16"/>
      <c r="K357" s="29"/>
      <c r="L357" s="16"/>
      <c r="M357" s="31"/>
      <c r="N357" s="16"/>
      <c r="O357" s="33"/>
    </row>
    <row r="358" spans="1:15" s="32" customFormat="1" ht="12.75" customHeight="1" x14ac:dyDescent="0.25">
      <c r="A358" s="16"/>
      <c r="B358" s="16"/>
      <c r="C358" s="29"/>
      <c r="D358" s="29"/>
      <c r="E358" s="31"/>
      <c r="F358" s="31"/>
      <c r="G358" s="31"/>
      <c r="H358" s="16"/>
      <c r="J358" s="16"/>
      <c r="K358" s="29"/>
      <c r="L358" s="16"/>
      <c r="M358" s="31"/>
      <c r="N358" s="16"/>
      <c r="O358" s="33"/>
    </row>
    <row r="359" spans="1:15" s="32" customFormat="1" ht="12.75" customHeight="1" x14ac:dyDescent="0.25">
      <c r="A359" s="16"/>
      <c r="B359" s="16"/>
      <c r="C359" s="29"/>
      <c r="D359" s="29"/>
      <c r="E359" s="31"/>
      <c r="F359" s="31"/>
      <c r="G359" s="31"/>
      <c r="H359" s="16"/>
      <c r="J359" s="16"/>
      <c r="K359" s="29"/>
      <c r="L359" s="16"/>
      <c r="M359" s="31"/>
      <c r="N359" s="16"/>
      <c r="O359" s="33"/>
    </row>
    <row r="360" spans="1:15" s="32" customFormat="1" ht="12.75" customHeight="1" x14ac:dyDescent="0.25">
      <c r="A360" s="16"/>
      <c r="B360" s="16"/>
      <c r="C360" s="29"/>
      <c r="D360" s="29"/>
      <c r="E360" s="31"/>
      <c r="F360" s="31"/>
      <c r="G360" s="31"/>
      <c r="H360" s="16"/>
      <c r="J360" s="16"/>
      <c r="K360" s="29"/>
      <c r="L360" s="16"/>
      <c r="M360" s="31"/>
      <c r="N360" s="16"/>
      <c r="O360" s="33"/>
    </row>
    <row r="361" spans="1:15" s="32" customFormat="1" ht="12.75" customHeight="1" x14ac:dyDescent="0.25">
      <c r="A361" s="16"/>
      <c r="B361" s="16"/>
      <c r="C361" s="29"/>
      <c r="D361" s="29"/>
      <c r="E361" s="31"/>
      <c r="F361" s="31"/>
      <c r="G361" s="31"/>
      <c r="H361" s="16"/>
      <c r="J361" s="16"/>
      <c r="K361" s="29"/>
      <c r="L361" s="16"/>
      <c r="M361" s="31"/>
      <c r="N361" s="16"/>
      <c r="O361" s="33"/>
    </row>
    <row r="362" spans="1:15" s="32" customFormat="1" ht="12.75" customHeight="1" x14ac:dyDescent="0.25">
      <c r="A362" s="16"/>
      <c r="B362" s="16"/>
      <c r="C362" s="29"/>
      <c r="D362" s="29"/>
      <c r="E362" s="31"/>
      <c r="F362" s="31"/>
      <c r="G362" s="31"/>
      <c r="H362" s="16"/>
      <c r="J362" s="16"/>
      <c r="K362" s="29"/>
      <c r="L362" s="16"/>
      <c r="M362" s="31"/>
      <c r="N362" s="16"/>
      <c r="O362" s="33"/>
    </row>
    <row r="363" spans="1:15" s="32" customFormat="1" ht="12.75" customHeight="1" x14ac:dyDescent="0.25">
      <c r="A363" s="16"/>
      <c r="B363" s="16"/>
      <c r="C363" s="29"/>
      <c r="D363" s="29"/>
      <c r="E363" s="31"/>
      <c r="F363" s="31"/>
      <c r="G363" s="31"/>
      <c r="H363" s="16"/>
      <c r="J363" s="16"/>
      <c r="K363" s="29"/>
      <c r="L363" s="16"/>
      <c r="M363" s="31"/>
      <c r="N363" s="16"/>
      <c r="O363" s="33"/>
    </row>
    <row r="364" spans="1:15" s="32" customFormat="1" ht="12.75" customHeight="1" x14ac:dyDescent="0.25">
      <c r="A364" s="16"/>
      <c r="B364" s="16"/>
      <c r="C364" s="29"/>
      <c r="D364" s="29"/>
      <c r="E364" s="31"/>
      <c r="F364" s="31"/>
      <c r="G364" s="31"/>
      <c r="H364" s="16"/>
      <c r="J364" s="16"/>
      <c r="K364" s="29"/>
      <c r="L364" s="16"/>
      <c r="M364" s="31"/>
      <c r="N364" s="16"/>
      <c r="O364" s="33"/>
    </row>
    <row r="365" spans="1:15" s="32" customFormat="1" ht="12.75" customHeight="1" x14ac:dyDescent="0.25">
      <c r="A365" s="16"/>
      <c r="B365" s="16"/>
      <c r="C365" s="29"/>
      <c r="D365" s="29"/>
      <c r="E365" s="31"/>
      <c r="F365" s="31"/>
      <c r="G365" s="31"/>
      <c r="H365" s="16"/>
      <c r="J365" s="16"/>
      <c r="K365" s="29"/>
      <c r="L365" s="16"/>
      <c r="M365" s="31"/>
      <c r="N365" s="16"/>
      <c r="O365" s="33"/>
    </row>
    <row r="366" spans="1:15" s="32" customFormat="1" ht="12.75" customHeight="1" x14ac:dyDescent="0.25">
      <c r="A366" s="16"/>
      <c r="B366" s="16"/>
      <c r="C366" s="29"/>
      <c r="D366" s="29"/>
      <c r="E366" s="31"/>
      <c r="F366" s="31"/>
      <c r="G366" s="31"/>
      <c r="H366" s="16"/>
      <c r="J366" s="16"/>
      <c r="K366" s="29"/>
      <c r="L366" s="16"/>
      <c r="M366" s="31"/>
      <c r="N366" s="16"/>
      <c r="O366" s="33"/>
    </row>
    <row r="367" spans="1:15" s="32" customFormat="1" ht="12.75" customHeight="1" x14ac:dyDescent="0.25">
      <c r="A367" s="16"/>
      <c r="B367" s="16"/>
      <c r="C367" s="29"/>
      <c r="D367" s="29"/>
      <c r="E367" s="31"/>
      <c r="F367" s="31"/>
      <c r="G367" s="31"/>
      <c r="H367" s="16"/>
      <c r="J367" s="16"/>
      <c r="K367" s="29"/>
      <c r="L367" s="16"/>
      <c r="M367" s="31"/>
      <c r="N367" s="16"/>
      <c r="O367" s="33"/>
    </row>
    <row r="368" spans="1:15" s="32" customFormat="1" ht="12.75" customHeight="1" x14ac:dyDescent="0.25">
      <c r="A368" s="16"/>
      <c r="B368" s="16"/>
      <c r="C368" s="29"/>
      <c r="D368" s="29"/>
      <c r="E368" s="31"/>
      <c r="F368" s="31"/>
      <c r="G368" s="31"/>
      <c r="H368" s="16"/>
      <c r="J368" s="16"/>
      <c r="K368" s="29"/>
      <c r="L368" s="16"/>
      <c r="M368" s="31"/>
      <c r="N368" s="16"/>
      <c r="O368" s="33"/>
    </row>
    <row r="369" spans="1:15" s="32" customFormat="1" ht="12.75" customHeight="1" x14ac:dyDescent="0.25">
      <c r="A369" s="16"/>
      <c r="B369" s="16"/>
      <c r="C369" s="29"/>
      <c r="D369" s="29"/>
      <c r="E369" s="31"/>
      <c r="F369" s="31"/>
      <c r="G369" s="31"/>
      <c r="H369" s="16"/>
      <c r="J369" s="16"/>
      <c r="K369" s="29"/>
      <c r="L369" s="16"/>
      <c r="M369" s="31"/>
      <c r="N369" s="16"/>
      <c r="O369" s="33"/>
    </row>
    <row r="370" spans="1:15" s="32" customFormat="1" ht="12.75" customHeight="1" x14ac:dyDescent="0.25">
      <c r="A370" s="16"/>
      <c r="B370" s="16"/>
      <c r="C370" s="29"/>
      <c r="D370" s="29"/>
      <c r="E370" s="31"/>
      <c r="F370" s="31"/>
      <c r="G370" s="31"/>
      <c r="H370" s="16"/>
      <c r="J370" s="16"/>
      <c r="K370" s="29"/>
      <c r="L370" s="16"/>
      <c r="M370" s="31"/>
      <c r="N370" s="16"/>
      <c r="O370" s="33"/>
    </row>
    <row r="371" spans="1:15" s="32" customFormat="1" ht="12.75" customHeight="1" x14ac:dyDescent="0.25">
      <c r="A371" s="16"/>
      <c r="B371" s="16"/>
      <c r="C371" s="29"/>
      <c r="D371" s="29"/>
      <c r="E371" s="31"/>
      <c r="F371" s="31"/>
      <c r="G371" s="31"/>
      <c r="H371" s="16"/>
      <c r="J371" s="16"/>
      <c r="K371" s="29"/>
      <c r="L371" s="16"/>
      <c r="M371" s="31"/>
      <c r="N371" s="16"/>
      <c r="O371" s="33"/>
    </row>
    <row r="372" spans="1:15" s="32" customFormat="1" ht="12.75" customHeight="1" x14ac:dyDescent="0.25">
      <c r="A372" s="16"/>
      <c r="B372" s="16"/>
      <c r="C372" s="29"/>
      <c r="D372" s="29"/>
      <c r="E372" s="31"/>
      <c r="F372" s="31"/>
      <c r="G372" s="31"/>
      <c r="H372" s="16"/>
      <c r="J372" s="16"/>
      <c r="K372" s="29"/>
      <c r="L372" s="16"/>
      <c r="M372" s="31"/>
      <c r="N372" s="16"/>
      <c r="O372" s="33"/>
    </row>
    <row r="373" spans="1:15" s="32" customFormat="1" ht="12.75" customHeight="1" x14ac:dyDescent="0.25">
      <c r="A373" s="16"/>
      <c r="B373" s="16"/>
      <c r="C373" s="29"/>
      <c r="D373" s="29"/>
      <c r="E373" s="31"/>
      <c r="F373" s="31"/>
      <c r="G373" s="31"/>
      <c r="H373" s="16"/>
      <c r="J373" s="16"/>
      <c r="K373" s="29"/>
      <c r="L373" s="16"/>
      <c r="M373" s="31"/>
      <c r="N373" s="16"/>
      <c r="O373" s="33"/>
    </row>
    <row r="374" spans="1:15" s="32" customFormat="1" ht="12.75" customHeight="1" x14ac:dyDescent="0.25">
      <c r="A374" s="16"/>
      <c r="B374" s="16"/>
      <c r="C374" s="29"/>
      <c r="D374" s="29"/>
      <c r="E374" s="31"/>
      <c r="F374" s="31"/>
      <c r="G374" s="31"/>
      <c r="H374" s="16"/>
      <c r="J374" s="16"/>
      <c r="K374" s="29"/>
      <c r="L374" s="16"/>
      <c r="M374" s="31"/>
      <c r="N374" s="16"/>
      <c r="O374" s="33"/>
    </row>
    <row r="375" spans="1:15" s="32" customFormat="1" ht="12.75" customHeight="1" x14ac:dyDescent="0.25">
      <c r="A375" s="16"/>
      <c r="B375" s="16"/>
      <c r="C375" s="29"/>
      <c r="D375" s="29"/>
      <c r="E375" s="31"/>
      <c r="F375" s="31"/>
      <c r="G375" s="31"/>
      <c r="H375" s="16"/>
      <c r="J375" s="16"/>
      <c r="K375" s="29"/>
      <c r="L375" s="16"/>
      <c r="M375" s="31"/>
      <c r="N375" s="16"/>
      <c r="O375" s="33"/>
    </row>
    <row r="376" spans="1:15" s="32" customFormat="1" ht="12.75" customHeight="1" x14ac:dyDescent="0.25">
      <c r="A376" s="16"/>
      <c r="B376" s="16"/>
      <c r="C376" s="29"/>
      <c r="D376" s="29"/>
      <c r="E376" s="31"/>
      <c r="F376" s="31"/>
      <c r="G376" s="31"/>
      <c r="H376" s="16"/>
      <c r="J376" s="16"/>
      <c r="K376" s="29"/>
      <c r="L376" s="16"/>
      <c r="M376" s="31"/>
      <c r="N376" s="16"/>
      <c r="O376" s="33"/>
    </row>
    <row r="377" spans="1:15" s="32" customFormat="1" ht="12.75" customHeight="1" x14ac:dyDescent="0.25">
      <c r="A377" s="16"/>
      <c r="B377" s="16"/>
      <c r="C377" s="29"/>
      <c r="D377" s="29"/>
      <c r="E377" s="31"/>
      <c r="F377" s="31"/>
      <c r="G377" s="31"/>
      <c r="H377" s="16"/>
      <c r="J377" s="16"/>
      <c r="K377" s="29"/>
      <c r="L377" s="16"/>
      <c r="M377" s="31"/>
      <c r="N377" s="16"/>
      <c r="O377" s="33"/>
    </row>
    <row r="378" spans="1:15" s="32" customFormat="1" ht="12.75" customHeight="1" x14ac:dyDescent="0.25">
      <c r="A378" s="16"/>
      <c r="B378" s="16"/>
      <c r="C378" s="29"/>
      <c r="D378" s="29"/>
      <c r="E378" s="31"/>
      <c r="F378" s="31"/>
      <c r="G378" s="31"/>
      <c r="H378" s="16"/>
      <c r="J378" s="16"/>
      <c r="K378" s="29"/>
      <c r="L378" s="16"/>
      <c r="M378" s="31"/>
      <c r="N378" s="16"/>
      <c r="O378" s="33"/>
    </row>
    <row r="379" spans="1:15" s="32" customFormat="1" ht="12.75" customHeight="1" x14ac:dyDescent="0.25">
      <c r="A379" s="16"/>
      <c r="B379" s="16"/>
      <c r="C379" s="29"/>
      <c r="D379" s="29"/>
      <c r="E379" s="31"/>
      <c r="F379" s="31"/>
      <c r="G379" s="31"/>
      <c r="H379" s="16"/>
      <c r="J379" s="16"/>
      <c r="K379" s="29"/>
      <c r="L379" s="16"/>
      <c r="M379" s="31"/>
      <c r="N379" s="16"/>
      <c r="O379" s="33"/>
    </row>
    <row r="380" spans="1:15" s="32" customFormat="1" ht="12.75" customHeight="1" x14ac:dyDescent="0.25">
      <c r="A380" s="16"/>
      <c r="B380" s="16"/>
      <c r="C380" s="29"/>
      <c r="D380" s="29"/>
      <c r="E380" s="31"/>
      <c r="F380" s="31"/>
      <c r="G380" s="31"/>
      <c r="H380" s="16"/>
      <c r="J380" s="16"/>
      <c r="K380" s="29"/>
      <c r="L380" s="16"/>
      <c r="M380" s="31"/>
      <c r="N380" s="16"/>
      <c r="O380" s="33"/>
    </row>
    <row r="381" spans="1:15" s="32" customFormat="1" ht="12.75" customHeight="1" x14ac:dyDescent="0.25">
      <c r="A381" s="16"/>
      <c r="B381" s="16"/>
      <c r="C381" s="29"/>
      <c r="D381" s="29"/>
      <c r="E381" s="31"/>
      <c r="F381" s="31"/>
      <c r="G381" s="31"/>
      <c r="H381" s="16"/>
      <c r="J381" s="16"/>
      <c r="K381" s="29"/>
      <c r="L381" s="16"/>
      <c r="M381" s="31"/>
      <c r="N381" s="16"/>
      <c r="O381" s="33"/>
    </row>
    <row r="382" spans="1:15" s="32" customFormat="1" ht="12.75" customHeight="1" x14ac:dyDescent="0.25">
      <c r="A382" s="16"/>
      <c r="B382" s="16"/>
      <c r="C382" s="29"/>
      <c r="D382" s="29"/>
      <c r="E382" s="31"/>
      <c r="F382" s="31"/>
      <c r="G382" s="31"/>
      <c r="H382" s="16"/>
      <c r="J382" s="16"/>
      <c r="K382" s="29"/>
      <c r="L382" s="16"/>
      <c r="M382" s="31"/>
      <c r="N382" s="16"/>
      <c r="O382" s="33"/>
    </row>
    <row r="383" spans="1:15" s="32" customFormat="1" ht="12.75" customHeight="1" x14ac:dyDescent="0.25">
      <c r="A383" s="16"/>
      <c r="B383" s="16"/>
      <c r="C383" s="29"/>
      <c r="D383" s="29"/>
      <c r="E383" s="31"/>
      <c r="F383" s="31"/>
      <c r="G383" s="31"/>
      <c r="H383" s="16"/>
      <c r="J383" s="16"/>
      <c r="K383" s="29"/>
      <c r="L383" s="16"/>
      <c r="M383" s="31"/>
      <c r="N383" s="16"/>
      <c r="O383" s="33"/>
    </row>
    <row r="384" spans="1:15" s="32" customFormat="1" ht="12.75" customHeight="1" x14ac:dyDescent="0.25">
      <c r="A384" s="16"/>
      <c r="B384" s="16"/>
      <c r="C384" s="29"/>
      <c r="D384" s="29"/>
      <c r="E384" s="31"/>
      <c r="F384" s="31"/>
      <c r="G384" s="31"/>
      <c r="H384" s="16"/>
      <c r="J384" s="16"/>
      <c r="K384" s="29"/>
      <c r="L384" s="16"/>
      <c r="M384" s="31"/>
      <c r="N384" s="16"/>
      <c r="O384" s="33"/>
    </row>
    <row r="385" spans="1:15" s="32" customFormat="1" ht="12.75" customHeight="1" x14ac:dyDescent="0.25">
      <c r="A385" s="16"/>
      <c r="B385" s="16"/>
      <c r="C385" s="29"/>
      <c r="D385" s="29"/>
      <c r="E385" s="31"/>
      <c r="F385" s="31"/>
      <c r="G385" s="31"/>
      <c r="H385" s="16"/>
      <c r="J385" s="16"/>
      <c r="K385" s="29"/>
      <c r="L385" s="16"/>
      <c r="M385" s="31"/>
      <c r="N385" s="16"/>
      <c r="O385" s="33"/>
    </row>
    <row r="386" spans="1:15" s="32" customFormat="1" ht="12.75" customHeight="1" x14ac:dyDescent="0.25">
      <c r="A386" s="16"/>
      <c r="B386" s="16"/>
      <c r="C386" s="29"/>
      <c r="D386" s="29"/>
      <c r="E386" s="31"/>
      <c r="F386" s="31"/>
      <c r="G386" s="31"/>
      <c r="H386" s="16"/>
      <c r="J386" s="16"/>
      <c r="K386" s="29"/>
      <c r="L386" s="16"/>
      <c r="M386" s="31"/>
      <c r="N386" s="16"/>
      <c r="O386" s="33"/>
    </row>
    <row r="387" spans="1:15" s="32" customFormat="1" ht="12.75" customHeight="1" x14ac:dyDescent="0.25">
      <c r="A387" s="16"/>
      <c r="B387" s="16"/>
      <c r="C387" s="29"/>
      <c r="D387" s="29"/>
      <c r="E387" s="31"/>
      <c r="F387" s="31"/>
      <c r="G387" s="31"/>
      <c r="H387" s="16"/>
      <c r="J387" s="16"/>
      <c r="K387" s="29"/>
      <c r="L387" s="16"/>
      <c r="M387" s="31"/>
      <c r="N387" s="16"/>
      <c r="O387" s="33"/>
    </row>
    <row r="388" spans="1:15" s="32" customFormat="1" ht="12.75" customHeight="1" x14ac:dyDescent="0.25">
      <c r="A388" s="16"/>
      <c r="B388" s="16"/>
      <c r="C388" s="29"/>
      <c r="D388" s="29"/>
      <c r="E388" s="31"/>
      <c r="F388" s="31"/>
      <c r="G388" s="31"/>
      <c r="H388" s="16"/>
      <c r="J388" s="16"/>
      <c r="K388" s="29"/>
      <c r="L388" s="16"/>
      <c r="M388" s="31"/>
      <c r="N388" s="16"/>
      <c r="O388" s="33"/>
    </row>
    <row r="389" spans="1:15" s="32" customFormat="1" ht="12.75" customHeight="1" x14ac:dyDescent="0.25">
      <c r="A389" s="16"/>
      <c r="B389" s="16"/>
      <c r="C389" s="29"/>
      <c r="D389" s="29"/>
      <c r="E389" s="31"/>
      <c r="F389" s="31"/>
      <c r="G389" s="31"/>
      <c r="H389" s="16"/>
      <c r="J389" s="16"/>
      <c r="K389" s="29"/>
      <c r="L389" s="16"/>
      <c r="M389" s="31"/>
      <c r="N389" s="16"/>
      <c r="O389" s="33"/>
    </row>
    <row r="390" spans="1:15" s="32" customFormat="1" ht="12.75" customHeight="1" x14ac:dyDescent="0.25">
      <c r="A390" s="16"/>
      <c r="B390" s="16"/>
      <c r="C390" s="29"/>
      <c r="D390" s="29"/>
      <c r="E390" s="31"/>
      <c r="F390" s="31"/>
      <c r="G390" s="31"/>
      <c r="H390" s="16"/>
      <c r="J390" s="16"/>
      <c r="K390" s="29"/>
      <c r="L390" s="16"/>
      <c r="M390" s="31"/>
      <c r="N390" s="16"/>
      <c r="O390" s="33"/>
    </row>
    <row r="391" spans="1:15" s="32" customFormat="1" ht="12.75" customHeight="1" x14ac:dyDescent="0.25">
      <c r="A391" s="16"/>
      <c r="B391" s="16"/>
      <c r="C391" s="29"/>
      <c r="D391" s="29"/>
      <c r="E391" s="31"/>
      <c r="F391" s="31"/>
      <c r="G391" s="31"/>
      <c r="H391" s="16"/>
      <c r="J391" s="16"/>
      <c r="K391" s="29"/>
      <c r="L391" s="16"/>
      <c r="M391" s="31"/>
      <c r="N391" s="16"/>
      <c r="O391" s="33"/>
    </row>
    <row r="392" spans="1:15" s="32" customFormat="1" ht="12.75" customHeight="1" x14ac:dyDescent="0.25">
      <c r="A392" s="16"/>
      <c r="B392" s="16"/>
      <c r="C392" s="29"/>
      <c r="D392" s="29"/>
      <c r="E392" s="31"/>
      <c r="F392" s="31"/>
      <c r="G392" s="31"/>
      <c r="H392" s="16"/>
      <c r="J392" s="16"/>
      <c r="K392" s="29"/>
      <c r="L392" s="16"/>
      <c r="M392" s="31"/>
      <c r="N392" s="16"/>
      <c r="O392" s="33"/>
    </row>
    <row r="393" spans="1:15" s="32" customFormat="1" ht="12.75" customHeight="1" x14ac:dyDescent="0.25">
      <c r="A393" s="16"/>
      <c r="B393" s="16"/>
      <c r="C393" s="29"/>
      <c r="D393" s="29"/>
      <c r="E393" s="31"/>
      <c r="F393" s="31"/>
      <c r="G393" s="31"/>
      <c r="H393" s="16"/>
      <c r="J393" s="16"/>
      <c r="K393" s="29"/>
      <c r="L393" s="16"/>
      <c r="M393" s="31"/>
      <c r="N393" s="16"/>
      <c r="O393" s="33"/>
    </row>
    <row r="394" spans="1:15" s="32" customFormat="1" ht="12.75" customHeight="1" x14ac:dyDescent="0.25">
      <c r="A394" s="16"/>
      <c r="B394" s="16"/>
      <c r="C394" s="29"/>
      <c r="D394" s="29"/>
      <c r="E394" s="31"/>
      <c r="F394" s="31"/>
      <c r="G394" s="31"/>
      <c r="H394" s="16"/>
      <c r="J394" s="16"/>
      <c r="K394" s="29"/>
      <c r="L394" s="16"/>
      <c r="M394" s="31"/>
      <c r="N394" s="16"/>
      <c r="O394" s="33"/>
    </row>
    <row r="395" spans="1:15" s="32" customFormat="1" ht="12.75" customHeight="1" x14ac:dyDescent="0.25">
      <c r="A395" s="16"/>
      <c r="B395" s="16"/>
      <c r="C395" s="29"/>
      <c r="D395" s="29"/>
      <c r="E395" s="31"/>
      <c r="F395" s="31"/>
      <c r="G395" s="31"/>
      <c r="H395" s="16"/>
      <c r="J395" s="16"/>
      <c r="K395" s="29"/>
      <c r="L395" s="16"/>
      <c r="M395" s="31"/>
      <c r="N395" s="16"/>
      <c r="O395" s="33"/>
    </row>
    <row r="396" spans="1:15" s="32" customFormat="1" ht="12.75" customHeight="1" x14ac:dyDescent="0.25">
      <c r="A396" s="16"/>
      <c r="B396" s="16"/>
      <c r="C396" s="29"/>
      <c r="D396" s="29"/>
      <c r="E396" s="31"/>
      <c r="F396" s="31"/>
      <c r="G396" s="31"/>
      <c r="H396" s="16"/>
      <c r="J396" s="16"/>
      <c r="K396" s="29"/>
      <c r="L396" s="16"/>
      <c r="M396" s="31"/>
      <c r="N396" s="16"/>
      <c r="O396" s="33"/>
    </row>
    <row r="397" spans="1:15" s="32" customFormat="1" ht="12.75" customHeight="1" x14ac:dyDescent="0.25">
      <c r="A397" s="16"/>
      <c r="B397" s="16"/>
      <c r="C397" s="29"/>
      <c r="D397" s="29"/>
      <c r="E397" s="31"/>
      <c r="F397" s="31"/>
      <c r="G397" s="31"/>
      <c r="H397" s="16"/>
      <c r="J397" s="16"/>
      <c r="K397" s="29"/>
      <c r="L397" s="16"/>
      <c r="M397" s="31"/>
      <c r="N397" s="16"/>
      <c r="O397" s="33"/>
    </row>
    <row r="398" spans="1:15" s="32" customFormat="1" ht="12.75" customHeight="1" x14ac:dyDescent="0.25">
      <c r="A398" s="16"/>
      <c r="B398" s="16"/>
      <c r="C398" s="29"/>
      <c r="D398" s="29"/>
      <c r="E398" s="31"/>
      <c r="F398" s="31"/>
      <c r="G398" s="31"/>
      <c r="H398" s="16"/>
      <c r="J398" s="16"/>
      <c r="K398" s="29"/>
      <c r="L398" s="16"/>
      <c r="M398" s="31"/>
      <c r="N398" s="16"/>
      <c r="O398" s="33"/>
    </row>
    <row r="399" spans="1:15" s="32" customFormat="1" ht="12.75" customHeight="1" x14ac:dyDescent="0.25">
      <c r="A399" s="16"/>
      <c r="B399" s="16"/>
      <c r="C399" s="29"/>
      <c r="D399" s="29"/>
      <c r="E399" s="31"/>
      <c r="F399" s="31"/>
      <c r="G399" s="31"/>
      <c r="H399" s="16"/>
      <c r="J399" s="16"/>
      <c r="K399" s="29"/>
      <c r="L399" s="16"/>
      <c r="M399" s="31"/>
      <c r="N399" s="16"/>
      <c r="O399" s="33"/>
    </row>
    <row r="400" spans="1:15" s="32" customFormat="1" ht="12.75" customHeight="1" x14ac:dyDescent="0.25">
      <c r="A400" s="16"/>
      <c r="B400" s="16"/>
      <c r="C400" s="29"/>
      <c r="D400" s="29"/>
      <c r="E400" s="31"/>
      <c r="F400" s="31"/>
      <c r="G400" s="31"/>
      <c r="H400" s="16"/>
      <c r="J400" s="16"/>
      <c r="K400" s="29"/>
      <c r="L400" s="16"/>
      <c r="M400" s="31"/>
      <c r="N400" s="16"/>
      <c r="O400" s="33"/>
    </row>
    <row r="401" spans="1:15" s="32" customFormat="1" ht="12.75" customHeight="1" x14ac:dyDescent="0.25">
      <c r="A401" s="16"/>
      <c r="B401" s="16"/>
      <c r="C401" s="29"/>
      <c r="D401" s="29"/>
      <c r="E401" s="31"/>
      <c r="F401" s="31"/>
      <c r="G401" s="31"/>
      <c r="H401" s="16"/>
      <c r="J401" s="16"/>
      <c r="K401" s="29"/>
      <c r="L401" s="16"/>
      <c r="M401" s="31"/>
      <c r="N401" s="16"/>
      <c r="O401" s="33"/>
    </row>
    <row r="402" spans="1:15" s="32" customFormat="1" ht="12.75" customHeight="1" x14ac:dyDescent="0.25">
      <c r="A402" s="16"/>
      <c r="B402" s="16"/>
      <c r="C402" s="29"/>
      <c r="D402" s="29"/>
      <c r="E402" s="31"/>
      <c r="F402" s="31"/>
      <c r="G402" s="31"/>
      <c r="H402" s="16"/>
      <c r="J402" s="16"/>
      <c r="K402" s="29"/>
      <c r="L402" s="16"/>
      <c r="M402" s="31"/>
      <c r="N402" s="16"/>
      <c r="O402" s="33"/>
    </row>
    <row r="403" spans="1:15" s="32" customFormat="1" ht="12.75" customHeight="1" x14ac:dyDescent="0.25">
      <c r="A403" s="16"/>
      <c r="B403" s="16"/>
      <c r="C403" s="29"/>
      <c r="D403" s="29"/>
      <c r="E403" s="31"/>
      <c r="F403" s="31"/>
      <c r="G403" s="31"/>
      <c r="H403" s="16"/>
      <c r="J403" s="16"/>
      <c r="K403" s="29"/>
      <c r="L403" s="16"/>
      <c r="M403" s="31"/>
      <c r="N403" s="16"/>
      <c r="O403" s="33"/>
    </row>
    <row r="404" spans="1:15" s="32" customFormat="1" ht="12.75" customHeight="1" x14ac:dyDescent="0.25">
      <c r="A404" s="16"/>
      <c r="B404" s="16"/>
      <c r="C404" s="29"/>
      <c r="D404" s="29"/>
      <c r="E404" s="31"/>
      <c r="F404" s="31"/>
      <c r="G404" s="31"/>
      <c r="H404" s="16"/>
      <c r="J404" s="16"/>
      <c r="K404" s="29"/>
      <c r="L404" s="16"/>
      <c r="M404" s="31"/>
      <c r="N404" s="16"/>
      <c r="O404" s="33"/>
    </row>
    <row r="405" spans="1:15" s="32" customFormat="1" ht="12.75" customHeight="1" x14ac:dyDescent="0.25">
      <c r="A405" s="16"/>
      <c r="B405" s="16"/>
      <c r="C405" s="29"/>
      <c r="D405" s="29"/>
      <c r="E405" s="31"/>
      <c r="F405" s="31"/>
      <c r="G405" s="31"/>
      <c r="H405" s="16"/>
      <c r="J405" s="16"/>
      <c r="K405" s="29"/>
      <c r="L405" s="16"/>
      <c r="M405" s="31"/>
      <c r="N405" s="16"/>
      <c r="O405" s="33"/>
    </row>
    <row r="406" spans="1:15" s="32" customFormat="1" ht="12.75" customHeight="1" x14ac:dyDescent="0.25">
      <c r="A406" s="16"/>
      <c r="B406" s="16"/>
      <c r="C406" s="29"/>
      <c r="D406" s="29"/>
      <c r="E406" s="31"/>
      <c r="F406" s="31"/>
      <c r="G406" s="31"/>
      <c r="H406" s="16"/>
      <c r="J406" s="16"/>
      <c r="K406" s="29"/>
      <c r="L406" s="16"/>
      <c r="M406" s="31"/>
      <c r="N406" s="16"/>
      <c r="O406" s="33"/>
    </row>
    <row r="407" spans="1:15" s="32" customFormat="1" ht="12.75" customHeight="1" x14ac:dyDescent="0.25">
      <c r="A407" s="16"/>
      <c r="B407" s="16"/>
      <c r="C407" s="29"/>
      <c r="D407" s="29"/>
      <c r="E407" s="31"/>
      <c r="F407" s="31"/>
      <c r="G407" s="31"/>
      <c r="H407" s="16"/>
      <c r="J407" s="16"/>
      <c r="K407" s="29"/>
      <c r="L407" s="16"/>
      <c r="M407" s="31"/>
      <c r="N407" s="16"/>
      <c r="O407" s="33"/>
    </row>
    <row r="408" spans="1:15" s="32" customFormat="1" ht="12.75" customHeight="1" x14ac:dyDescent="0.25">
      <c r="A408" s="16"/>
      <c r="B408" s="16"/>
      <c r="C408" s="29"/>
      <c r="D408" s="29"/>
      <c r="E408" s="31"/>
      <c r="F408" s="31"/>
      <c r="G408" s="31"/>
      <c r="H408" s="16"/>
      <c r="J408" s="16"/>
      <c r="K408" s="29"/>
      <c r="L408" s="16"/>
      <c r="M408" s="31"/>
      <c r="N408" s="16"/>
      <c r="O408" s="33"/>
    </row>
    <row r="409" spans="1:15" s="32" customFormat="1" ht="12.75" customHeight="1" x14ac:dyDescent="0.25">
      <c r="A409" s="16"/>
      <c r="B409" s="16"/>
      <c r="C409" s="29"/>
      <c r="D409" s="29"/>
      <c r="E409" s="31"/>
      <c r="F409" s="31"/>
      <c r="G409" s="31"/>
      <c r="H409" s="16"/>
      <c r="J409" s="16"/>
      <c r="K409" s="29"/>
      <c r="L409" s="16"/>
      <c r="M409" s="31"/>
      <c r="N409" s="16"/>
      <c r="O409" s="33"/>
    </row>
    <row r="410" spans="1:15" s="32" customFormat="1" ht="12.75" customHeight="1" x14ac:dyDescent="0.25">
      <c r="A410" s="16"/>
      <c r="B410" s="16"/>
      <c r="C410" s="29"/>
      <c r="D410" s="29"/>
      <c r="E410" s="31"/>
      <c r="F410" s="31"/>
      <c r="G410" s="31"/>
      <c r="H410" s="16"/>
      <c r="J410" s="16"/>
      <c r="K410" s="29"/>
      <c r="L410" s="16"/>
      <c r="M410" s="31"/>
      <c r="N410" s="16"/>
      <c r="O410" s="33"/>
    </row>
    <row r="411" spans="1:15" s="32" customFormat="1" ht="12.75" customHeight="1" x14ac:dyDescent="0.25">
      <c r="A411" s="16"/>
      <c r="B411" s="16"/>
      <c r="C411" s="29"/>
      <c r="D411" s="29"/>
      <c r="E411" s="31"/>
      <c r="F411" s="31"/>
      <c r="G411" s="31"/>
      <c r="H411" s="16"/>
      <c r="J411" s="16"/>
      <c r="K411" s="29"/>
      <c r="L411" s="16"/>
      <c r="M411" s="31"/>
      <c r="N411" s="16"/>
      <c r="O411" s="33"/>
    </row>
    <row r="412" spans="1:15" s="32" customFormat="1" ht="12.75" customHeight="1" x14ac:dyDescent="0.25">
      <c r="A412" s="16"/>
      <c r="B412" s="16"/>
      <c r="C412" s="29"/>
      <c r="D412" s="29"/>
      <c r="E412" s="31"/>
      <c r="F412" s="31"/>
      <c r="G412" s="31"/>
      <c r="H412" s="16"/>
      <c r="J412" s="16"/>
      <c r="K412" s="29"/>
      <c r="L412" s="16"/>
      <c r="M412" s="31"/>
      <c r="N412" s="16"/>
      <c r="O412" s="33"/>
    </row>
    <row r="413" spans="1:15" s="32" customFormat="1" ht="12.75" customHeight="1" x14ac:dyDescent="0.25">
      <c r="A413" s="16"/>
      <c r="B413" s="16"/>
      <c r="C413" s="29"/>
      <c r="D413" s="29"/>
      <c r="E413" s="31"/>
      <c r="F413" s="31"/>
      <c r="G413" s="31"/>
      <c r="H413" s="16"/>
      <c r="J413" s="16"/>
      <c r="K413" s="29"/>
      <c r="L413" s="16"/>
      <c r="M413" s="31"/>
      <c r="N413" s="16"/>
      <c r="O413" s="33"/>
    </row>
    <row r="414" spans="1:15" s="32" customFormat="1" ht="12.75" customHeight="1" x14ac:dyDescent="0.25">
      <c r="A414" s="16"/>
      <c r="B414" s="16"/>
      <c r="C414" s="29"/>
      <c r="D414" s="29"/>
      <c r="E414" s="31"/>
      <c r="F414" s="31"/>
      <c r="G414" s="31"/>
      <c r="H414" s="16"/>
      <c r="J414" s="16"/>
      <c r="K414" s="29"/>
      <c r="L414" s="16"/>
      <c r="M414" s="31"/>
      <c r="N414" s="16"/>
      <c r="O414" s="33"/>
    </row>
    <row r="415" spans="1:15" s="32" customFormat="1" ht="12.75" customHeight="1" x14ac:dyDescent="0.25">
      <c r="A415" s="16"/>
      <c r="B415" s="16"/>
      <c r="C415" s="29"/>
      <c r="D415" s="29"/>
      <c r="E415" s="31"/>
      <c r="F415" s="31"/>
      <c r="G415" s="31"/>
      <c r="H415" s="16"/>
      <c r="J415" s="16"/>
      <c r="K415" s="29"/>
      <c r="L415" s="16"/>
      <c r="M415" s="31"/>
      <c r="N415" s="16"/>
      <c r="O415" s="33"/>
    </row>
    <row r="416" spans="1:15" s="32" customFormat="1" ht="12.75" customHeight="1" x14ac:dyDescent="0.25">
      <c r="A416" s="16"/>
      <c r="B416" s="16"/>
      <c r="C416" s="29"/>
      <c r="D416" s="29"/>
      <c r="E416" s="31"/>
      <c r="F416" s="31"/>
      <c r="G416" s="31"/>
      <c r="H416" s="16"/>
      <c r="J416" s="16"/>
      <c r="K416" s="29"/>
      <c r="L416" s="16"/>
      <c r="M416" s="31"/>
      <c r="N416" s="16"/>
      <c r="O416" s="33"/>
    </row>
    <row r="417" spans="1:15" s="32" customFormat="1" ht="12.75" customHeight="1" x14ac:dyDescent="0.25">
      <c r="A417" s="16"/>
      <c r="B417" s="16"/>
      <c r="C417" s="29"/>
      <c r="D417" s="29"/>
      <c r="E417" s="31"/>
      <c r="F417" s="31"/>
      <c r="G417" s="31"/>
      <c r="H417" s="16"/>
      <c r="J417" s="16"/>
      <c r="K417" s="29"/>
      <c r="L417" s="16"/>
      <c r="M417" s="31"/>
      <c r="N417" s="16"/>
      <c r="O417" s="33"/>
    </row>
    <row r="418" spans="1:15" s="32" customFormat="1" ht="12.75" customHeight="1" x14ac:dyDescent="0.25">
      <c r="A418" s="16"/>
      <c r="B418" s="16"/>
      <c r="C418" s="29"/>
      <c r="D418" s="29"/>
      <c r="E418" s="31"/>
      <c r="F418" s="31"/>
      <c r="G418" s="31"/>
      <c r="H418" s="16"/>
      <c r="J418" s="16"/>
      <c r="K418" s="29"/>
      <c r="L418" s="16"/>
      <c r="M418" s="31"/>
      <c r="N418" s="16"/>
      <c r="O418" s="33"/>
    </row>
    <row r="419" spans="1:15" s="32" customFormat="1" ht="12.75" customHeight="1" x14ac:dyDescent="0.25">
      <c r="A419" s="16"/>
      <c r="B419" s="16"/>
      <c r="C419" s="29"/>
      <c r="D419" s="29"/>
      <c r="E419" s="31"/>
      <c r="F419" s="31"/>
      <c r="G419" s="31"/>
      <c r="H419" s="16"/>
      <c r="J419" s="16"/>
      <c r="K419" s="29"/>
      <c r="L419" s="16"/>
      <c r="M419" s="31"/>
      <c r="N419" s="16"/>
      <c r="O419" s="33"/>
    </row>
    <row r="420" spans="1:15" s="32" customFormat="1" ht="12.75" customHeight="1" x14ac:dyDescent="0.25">
      <c r="A420" s="16"/>
      <c r="B420" s="16"/>
      <c r="C420" s="29"/>
      <c r="D420" s="29"/>
      <c r="E420" s="31"/>
      <c r="F420" s="31"/>
      <c r="G420" s="31"/>
      <c r="H420" s="16"/>
      <c r="J420" s="16"/>
      <c r="K420" s="29"/>
      <c r="L420" s="16"/>
      <c r="M420" s="31"/>
      <c r="N420" s="16"/>
      <c r="O420" s="33"/>
    </row>
    <row r="421" spans="1:15" s="32" customFormat="1" ht="12.75" customHeight="1" x14ac:dyDescent="0.25">
      <c r="A421" s="16"/>
      <c r="B421" s="16"/>
      <c r="C421" s="29"/>
      <c r="D421" s="29"/>
      <c r="E421" s="31"/>
      <c r="F421" s="31"/>
      <c r="G421" s="31"/>
      <c r="H421" s="16"/>
      <c r="J421" s="16"/>
      <c r="K421" s="29"/>
      <c r="L421" s="16"/>
      <c r="M421" s="31"/>
      <c r="N421" s="16"/>
      <c r="O421" s="33"/>
    </row>
    <row r="422" spans="1:15" s="32" customFormat="1" ht="12.75" customHeight="1" x14ac:dyDescent="0.25">
      <c r="A422" s="16"/>
      <c r="B422" s="16"/>
      <c r="C422" s="29"/>
      <c r="D422" s="29"/>
      <c r="E422" s="31"/>
      <c r="F422" s="31"/>
      <c r="G422" s="31"/>
      <c r="H422" s="16"/>
      <c r="J422" s="16"/>
      <c r="K422" s="29"/>
      <c r="L422" s="16"/>
      <c r="M422" s="31"/>
      <c r="N422" s="16"/>
      <c r="O422" s="33"/>
    </row>
    <row r="423" spans="1:15" s="32" customFormat="1" ht="12.75" customHeight="1" x14ac:dyDescent="0.25">
      <c r="A423" s="16"/>
      <c r="B423" s="16"/>
      <c r="C423" s="29"/>
      <c r="D423" s="29"/>
      <c r="E423" s="31"/>
      <c r="F423" s="31"/>
      <c r="G423" s="31"/>
      <c r="H423" s="16"/>
      <c r="J423" s="16"/>
      <c r="K423" s="29"/>
      <c r="L423" s="16"/>
      <c r="M423" s="31"/>
      <c r="N423" s="16"/>
      <c r="O423" s="33"/>
    </row>
    <row r="424" spans="1:15" s="32" customFormat="1" ht="12.75" customHeight="1" x14ac:dyDescent="0.25">
      <c r="A424" s="16"/>
      <c r="B424" s="16"/>
      <c r="C424" s="29"/>
      <c r="D424" s="29"/>
      <c r="E424" s="31"/>
      <c r="F424" s="31"/>
      <c r="G424" s="31"/>
      <c r="H424" s="16"/>
      <c r="J424" s="16"/>
      <c r="K424" s="29"/>
      <c r="L424" s="16"/>
      <c r="M424" s="31"/>
      <c r="N424" s="16"/>
      <c r="O424" s="33"/>
    </row>
    <row r="425" spans="1:15" s="32" customFormat="1" ht="12.75" customHeight="1" x14ac:dyDescent="0.25">
      <c r="A425" s="16"/>
      <c r="B425" s="16"/>
      <c r="C425" s="29"/>
      <c r="D425" s="29"/>
      <c r="E425" s="31"/>
      <c r="F425" s="31"/>
      <c r="G425" s="31"/>
      <c r="H425" s="16"/>
      <c r="J425" s="16"/>
      <c r="K425" s="29"/>
      <c r="L425" s="16"/>
      <c r="M425" s="31"/>
      <c r="N425" s="16"/>
      <c r="O425" s="33"/>
    </row>
    <row r="426" spans="1:15" s="32" customFormat="1" ht="12.75" customHeight="1" x14ac:dyDescent="0.25">
      <c r="A426" s="16"/>
      <c r="B426" s="16"/>
      <c r="C426" s="29"/>
      <c r="D426" s="29"/>
      <c r="E426" s="31"/>
      <c r="F426" s="31"/>
      <c r="G426" s="31"/>
      <c r="H426" s="16"/>
      <c r="J426" s="16"/>
      <c r="K426" s="29"/>
      <c r="L426" s="16"/>
      <c r="M426" s="31"/>
      <c r="N426" s="16"/>
      <c r="O426" s="33"/>
    </row>
    <row r="427" spans="1:15" s="32" customFormat="1" ht="12.75" customHeight="1" x14ac:dyDescent="0.25">
      <c r="A427" s="16"/>
      <c r="B427" s="16"/>
      <c r="C427" s="29"/>
      <c r="D427" s="29"/>
      <c r="E427" s="31"/>
      <c r="F427" s="31"/>
      <c r="G427" s="31"/>
      <c r="H427" s="16"/>
      <c r="J427" s="16"/>
      <c r="K427" s="29"/>
      <c r="L427" s="16"/>
      <c r="M427" s="31"/>
      <c r="N427" s="16"/>
      <c r="O427" s="33"/>
    </row>
    <row r="428" spans="1:15" s="32" customFormat="1" ht="12.75" customHeight="1" x14ac:dyDescent="0.25">
      <c r="A428" s="16"/>
      <c r="B428" s="16"/>
      <c r="C428" s="29"/>
      <c r="D428" s="29"/>
      <c r="E428" s="31"/>
      <c r="F428" s="31"/>
      <c r="G428" s="31"/>
      <c r="H428" s="16"/>
      <c r="J428" s="16"/>
      <c r="K428" s="29"/>
      <c r="L428" s="16"/>
      <c r="M428" s="31"/>
      <c r="N428" s="16"/>
      <c r="O428" s="33"/>
    </row>
    <row r="429" spans="1:15" s="32" customFormat="1" ht="12.75" customHeight="1" x14ac:dyDescent="0.25">
      <c r="A429" s="16"/>
      <c r="B429" s="16"/>
      <c r="C429" s="29"/>
      <c r="D429" s="29"/>
      <c r="E429" s="31"/>
      <c r="F429" s="31"/>
      <c r="G429" s="31"/>
      <c r="H429" s="16"/>
      <c r="J429" s="16"/>
      <c r="K429" s="29"/>
      <c r="L429" s="16"/>
      <c r="M429" s="31"/>
      <c r="N429" s="16"/>
      <c r="O429" s="33"/>
    </row>
    <row r="430" spans="1:15" s="32" customFormat="1" ht="12.75" customHeight="1" x14ac:dyDescent="0.25">
      <c r="A430" s="16"/>
      <c r="B430" s="16"/>
      <c r="C430" s="29"/>
      <c r="D430" s="29"/>
      <c r="E430" s="31"/>
      <c r="F430" s="31"/>
      <c r="G430" s="31"/>
      <c r="H430" s="16"/>
      <c r="J430" s="16"/>
      <c r="K430" s="29"/>
      <c r="L430" s="16"/>
      <c r="M430" s="31"/>
      <c r="N430" s="16"/>
      <c r="O430" s="33"/>
    </row>
    <row r="431" spans="1:15" s="32" customFormat="1" ht="12.75" customHeight="1" x14ac:dyDescent="0.25">
      <c r="A431" s="16"/>
      <c r="B431" s="16"/>
      <c r="C431" s="29"/>
      <c r="D431" s="29"/>
      <c r="E431" s="31"/>
      <c r="F431" s="31"/>
      <c r="G431" s="31"/>
      <c r="H431" s="16"/>
      <c r="J431" s="16"/>
      <c r="K431" s="29"/>
      <c r="L431" s="16"/>
      <c r="M431" s="31"/>
      <c r="N431" s="16"/>
      <c r="O431" s="33"/>
    </row>
    <row r="432" spans="1:15" s="32" customFormat="1" ht="12.75" customHeight="1" x14ac:dyDescent="0.25">
      <c r="A432" s="16"/>
      <c r="B432" s="16"/>
      <c r="C432" s="29"/>
      <c r="D432" s="29"/>
      <c r="E432" s="31"/>
      <c r="F432" s="31"/>
      <c r="G432" s="31"/>
      <c r="H432" s="16"/>
      <c r="J432" s="16"/>
      <c r="K432" s="29"/>
      <c r="L432" s="16"/>
      <c r="M432" s="31"/>
      <c r="N432" s="16"/>
      <c r="O432" s="33"/>
    </row>
    <row r="433" spans="1:15" s="32" customFormat="1" ht="12.75" customHeight="1" x14ac:dyDescent="0.25">
      <c r="A433" s="16"/>
      <c r="B433" s="16"/>
      <c r="C433" s="29"/>
      <c r="D433" s="29"/>
      <c r="E433" s="31"/>
      <c r="F433" s="31"/>
      <c r="G433" s="31"/>
      <c r="H433" s="16"/>
      <c r="J433" s="16"/>
      <c r="K433" s="29"/>
      <c r="L433" s="16"/>
      <c r="M433" s="31"/>
      <c r="N433" s="16"/>
      <c r="O433" s="33"/>
    </row>
    <row r="434" spans="1:15" s="32" customFormat="1" ht="12.75" customHeight="1" x14ac:dyDescent="0.25">
      <c r="A434" s="16"/>
      <c r="B434" s="16"/>
      <c r="C434" s="29"/>
      <c r="D434" s="29"/>
      <c r="E434" s="31"/>
      <c r="F434" s="31"/>
      <c r="G434" s="31"/>
      <c r="H434" s="16"/>
      <c r="J434" s="16"/>
      <c r="K434" s="29"/>
      <c r="L434" s="16"/>
      <c r="M434" s="31"/>
      <c r="N434" s="16"/>
      <c r="O434" s="33"/>
    </row>
    <row r="435" spans="1:15" s="32" customFormat="1" ht="12.75" customHeight="1" x14ac:dyDescent="0.25">
      <c r="A435" s="16"/>
      <c r="B435" s="16"/>
      <c r="C435" s="29"/>
      <c r="D435" s="29"/>
      <c r="E435" s="31"/>
      <c r="F435" s="31"/>
      <c r="G435" s="31"/>
      <c r="H435" s="16"/>
      <c r="J435" s="16"/>
      <c r="K435" s="29"/>
      <c r="L435" s="16"/>
      <c r="M435" s="31"/>
      <c r="N435" s="16"/>
      <c r="O435" s="33"/>
    </row>
    <row r="436" spans="1:15" s="32" customFormat="1" ht="12.75" customHeight="1" x14ac:dyDescent="0.25">
      <c r="A436" s="16"/>
      <c r="B436" s="16"/>
      <c r="C436" s="29"/>
      <c r="D436" s="29"/>
      <c r="E436" s="31"/>
      <c r="F436" s="31"/>
      <c r="G436" s="31"/>
      <c r="H436" s="16"/>
      <c r="J436" s="16"/>
      <c r="K436" s="29"/>
      <c r="L436" s="16"/>
      <c r="M436" s="31"/>
      <c r="N436" s="16"/>
      <c r="O436" s="33"/>
    </row>
    <row r="437" spans="1:15" s="32" customFormat="1" ht="12.75" customHeight="1" x14ac:dyDescent="0.25">
      <c r="A437" s="16"/>
      <c r="B437" s="16"/>
      <c r="C437" s="29"/>
      <c r="D437" s="29"/>
      <c r="E437" s="31"/>
      <c r="F437" s="31"/>
      <c r="G437" s="31"/>
      <c r="H437" s="16"/>
      <c r="J437" s="16"/>
      <c r="K437" s="29"/>
      <c r="L437" s="16"/>
      <c r="M437" s="31"/>
      <c r="N437" s="16"/>
      <c r="O437" s="33"/>
    </row>
    <row r="438" spans="1:15" s="32" customFormat="1" ht="12.75" customHeight="1" x14ac:dyDescent="0.25">
      <c r="A438" s="16"/>
      <c r="B438" s="16"/>
      <c r="C438" s="29"/>
      <c r="D438" s="29"/>
      <c r="E438" s="31"/>
      <c r="F438" s="31"/>
      <c r="G438" s="31"/>
      <c r="H438" s="16"/>
      <c r="J438" s="16"/>
      <c r="K438" s="29"/>
      <c r="L438" s="16"/>
      <c r="M438" s="31"/>
      <c r="N438" s="16"/>
      <c r="O438" s="33"/>
    </row>
    <row r="439" spans="1:15" s="32" customFormat="1" ht="12.75" customHeight="1" x14ac:dyDescent="0.25">
      <c r="A439" s="16"/>
      <c r="B439" s="16"/>
      <c r="C439" s="29"/>
      <c r="D439" s="29"/>
      <c r="E439" s="31"/>
      <c r="F439" s="31"/>
      <c r="G439" s="31"/>
      <c r="H439" s="16"/>
      <c r="J439" s="16"/>
      <c r="K439" s="29"/>
      <c r="L439" s="16"/>
      <c r="M439" s="31"/>
      <c r="N439" s="16"/>
      <c r="O439" s="33"/>
    </row>
    <row r="440" spans="1:15" s="32" customFormat="1" ht="12.75" customHeight="1" x14ac:dyDescent="0.25">
      <c r="A440" s="16"/>
      <c r="B440" s="16"/>
      <c r="C440" s="29"/>
      <c r="D440" s="29"/>
      <c r="E440" s="31"/>
      <c r="F440" s="31"/>
      <c r="G440" s="31"/>
      <c r="H440" s="16"/>
      <c r="J440" s="16"/>
      <c r="K440" s="29"/>
      <c r="L440" s="16"/>
      <c r="M440" s="31"/>
      <c r="N440" s="16"/>
      <c r="O440" s="33"/>
    </row>
    <row r="441" spans="1:15" s="32" customFormat="1" ht="12.75" customHeight="1" x14ac:dyDescent="0.25">
      <c r="A441" s="16"/>
      <c r="B441" s="16"/>
      <c r="C441" s="29"/>
      <c r="D441" s="29"/>
      <c r="E441" s="31"/>
      <c r="F441" s="31"/>
      <c r="G441" s="31"/>
      <c r="H441" s="16"/>
      <c r="J441" s="16"/>
      <c r="K441" s="29"/>
      <c r="L441" s="16"/>
      <c r="M441" s="31"/>
      <c r="N441" s="16"/>
      <c r="O441" s="33"/>
    </row>
    <row r="442" spans="1:15" s="32" customFormat="1" ht="12.75" customHeight="1" x14ac:dyDescent="0.25">
      <c r="A442" s="16"/>
      <c r="B442" s="16"/>
      <c r="C442" s="29"/>
      <c r="D442" s="29"/>
      <c r="E442" s="31"/>
      <c r="F442" s="31"/>
      <c r="G442" s="31"/>
      <c r="H442" s="16"/>
      <c r="J442" s="16"/>
      <c r="K442" s="29"/>
      <c r="L442" s="16"/>
      <c r="M442" s="31"/>
      <c r="N442" s="16"/>
      <c r="O442" s="33"/>
    </row>
    <row r="443" spans="1:15" s="32" customFormat="1" ht="12.75" customHeight="1" x14ac:dyDescent="0.25">
      <c r="A443" s="16"/>
      <c r="B443" s="16"/>
      <c r="C443" s="29"/>
      <c r="D443" s="29"/>
      <c r="E443" s="31"/>
      <c r="F443" s="31"/>
      <c r="G443" s="31"/>
      <c r="H443" s="16"/>
      <c r="J443" s="16"/>
      <c r="K443" s="29"/>
      <c r="L443" s="16"/>
      <c r="M443" s="31"/>
      <c r="N443" s="16"/>
      <c r="O443" s="33"/>
    </row>
    <row r="444" spans="1:15" s="32" customFormat="1" ht="12.75" customHeight="1" x14ac:dyDescent="0.25">
      <c r="A444" s="16"/>
      <c r="B444" s="16"/>
      <c r="C444" s="29"/>
      <c r="D444" s="29"/>
      <c r="E444" s="31"/>
      <c r="F444" s="31"/>
      <c r="G444" s="31"/>
      <c r="H444" s="16"/>
      <c r="J444" s="16"/>
      <c r="K444" s="29"/>
      <c r="L444" s="16"/>
      <c r="M444" s="31"/>
      <c r="N444" s="16"/>
      <c r="O444" s="33"/>
    </row>
    <row r="445" spans="1:15" s="32" customFormat="1" ht="12.75" customHeight="1" x14ac:dyDescent="0.25">
      <c r="A445" s="16"/>
      <c r="B445" s="16"/>
      <c r="C445" s="29"/>
      <c r="D445" s="29"/>
      <c r="E445" s="31"/>
      <c r="F445" s="31"/>
      <c r="G445" s="31"/>
      <c r="H445" s="16"/>
      <c r="J445" s="16"/>
      <c r="K445" s="29"/>
      <c r="L445" s="16"/>
      <c r="M445" s="31"/>
      <c r="N445" s="16"/>
      <c r="O445" s="33"/>
    </row>
    <row r="446" spans="1:15" s="32" customFormat="1" ht="12.75" customHeight="1" x14ac:dyDescent="0.25">
      <c r="A446" s="16"/>
      <c r="B446" s="16"/>
      <c r="C446" s="29"/>
      <c r="D446" s="29"/>
      <c r="E446" s="31"/>
      <c r="F446" s="31"/>
      <c r="G446" s="31"/>
      <c r="H446" s="16"/>
      <c r="J446" s="16"/>
      <c r="K446" s="29"/>
      <c r="L446" s="16"/>
      <c r="M446" s="31"/>
      <c r="N446" s="16"/>
      <c r="O446" s="33"/>
    </row>
    <row r="447" spans="1:15" s="32" customFormat="1" ht="12.75" customHeight="1" x14ac:dyDescent="0.25">
      <c r="A447" s="16"/>
      <c r="B447" s="16"/>
      <c r="C447" s="29"/>
      <c r="D447" s="29"/>
      <c r="E447" s="31"/>
      <c r="F447" s="31"/>
      <c r="G447" s="31"/>
      <c r="H447" s="16"/>
      <c r="J447" s="16"/>
      <c r="K447" s="29"/>
      <c r="L447" s="16"/>
      <c r="M447" s="31"/>
      <c r="N447" s="16"/>
      <c r="O447" s="33"/>
    </row>
    <row r="448" spans="1:15" s="32" customFormat="1" ht="12.75" customHeight="1" x14ac:dyDescent="0.25">
      <c r="A448" s="16"/>
      <c r="B448" s="16"/>
      <c r="C448" s="29"/>
      <c r="D448" s="29"/>
      <c r="E448" s="31"/>
      <c r="F448" s="31"/>
      <c r="G448" s="31"/>
      <c r="H448" s="16"/>
      <c r="J448" s="16"/>
      <c r="K448" s="29"/>
      <c r="L448" s="16"/>
      <c r="M448" s="31"/>
      <c r="N448" s="16"/>
      <c r="O448" s="33"/>
    </row>
    <row r="449" spans="1:15" s="32" customFormat="1" ht="12.75" customHeight="1" x14ac:dyDescent="0.25">
      <c r="A449" s="16"/>
      <c r="B449" s="16"/>
      <c r="C449" s="29"/>
      <c r="D449" s="29"/>
      <c r="E449" s="31"/>
      <c r="F449" s="31"/>
      <c r="G449" s="31"/>
      <c r="H449" s="16"/>
      <c r="J449" s="16"/>
      <c r="K449" s="29"/>
      <c r="L449" s="16"/>
      <c r="M449" s="31"/>
      <c r="N449" s="16"/>
      <c r="O449" s="33"/>
    </row>
    <row r="450" spans="1:15" s="32" customFormat="1" ht="12.75" customHeight="1" x14ac:dyDescent="0.25">
      <c r="A450" s="16"/>
      <c r="B450" s="16"/>
      <c r="C450" s="29"/>
      <c r="D450" s="29"/>
      <c r="E450" s="31"/>
      <c r="F450" s="31"/>
      <c r="G450" s="31"/>
      <c r="H450" s="16"/>
      <c r="J450" s="16"/>
      <c r="K450" s="29"/>
      <c r="L450" s="16"/>
      <c r="M450" s="31"/>
      <c r="N450" s="16"/>
      <c r="O450" s="33"/>
    </row>
    <row r="451" spans="1:15" s="32" customFormat="1" ht="12.75" customHeight="1" x14ac:dyDescent="0.25">
      <c r="A451" s="16"/>
      <c r="B451" s="16"/>
      <c r="C451" s="29"/>
      <c r="D451" s="29"/>
      <c r="E451" s="31"/>
      <c r="F451" s="31"/>
      <c r="G451" s="31"/>
      <c r="H451" s="16"/>
      <c r="J451" s="16"/>
      <c r="K451" s="29"/>
      <c r="L451" s="16"/>
      <c r="M451" s="31"/>
      <c r="N451" s="16"/>
      <c r="O451" s="33"/>
    </row>
    <row r="452" spans="1:15" s="32" customFormat="1" ht="12.75" customHeight="1" x14ac:dyDescent="0.25">
      <c r="A452" s="16"/>
      <c r="B452" s="16"/>
      <c r="C452" s="29"/>
      <c r="D452" s="29"/>
      <c r="E452" s="31"/>
      <c r="F452" s="31"/>
      <c r="G452" s="31"/>
      <c r="H452" s="16"/>
      <c r="J452" s="16"/>
      <c r="K452" s="29"/>
      <c r="L452" s="16"/>
      <c r="M452" s="31"/>
      <c r="N452" s="16"/>
      <c r="O452" s="33"/>
    </row>
    <row r="453" spans="1:15" s="32" customFormat="1" ht="12.75" customHeight="1" x14ac:dyDescent="0.25">
      <c r="A453" s="16"/>
      <c r="B453" s="16"/>
      <c r="C453" s="29"/>
      <c r="D453" s="29"/>
      <c r="E453" s="31"/>
      <c r="F453" s="31"/>
      <c r="G453" s="31"/>
      <c r="H453" s="16"/>
      <c r="J453" s="16"/>
      <c r="K453" s="29"/>
      <c r="L453" s="16"/>
      <c r="M453" s="31"/>
      <c r="N453" s="16"/>
      <c r="O453" s="33"/>
    </row>
    <row r="454" spans="1:15" s="32" customFormat="1" ht="12.75" customHeight="1" x14ac:dyDescent="0.25">
      <c r="A454" s="16"/>
      <c r="B454" s="16"/>
      <c r="C454" s="29"/>
      <c r="D454" s="29"/>
      <c r="E454" s="31"/>
      <c r="F454" s="31"/>
      <c r="G454" s="31"/>
      <c r="H454" s="16"/>
      <c r="J454" s="16"/>
      <c r="K454" s="29"/>
      <c r="L454" s="16"/>
      <c r="M454" s="31"/>
      <c r="N454" s="16"/>
      <c r="O454" s="33"/>
    </row>
    <row r="455" spans="1:15" s="32" customFormat="1" ht="12.75" customHeight="1" x14ac:dyDescent="0.25">
      <c r="A455" s="16"/>
      <c r="B455" s="16"/>
      <c r="C455" s="29"/>
      <c r="D455" s="29"/>
      <c r="E455" s="31"/>
      <c r="F455" s="31"/>
      <c r="G455" s="31"/>
      <c r="H455" s="16"/>
      <c r="J455" s="16"/>
      <c r="K455" s="29"/>
      <c r="L455" s="16"/>
      <c r="M455" s="31"/>
      <c r="N455" s="16"/>
      <c r="O455" s="33"/>
    </row>
    <row r="456" spans="1:15" s="32" customFormat="1" ht="12.75" customHeight="1" x14ac:dyDescent="0.25">
      <c r="A456" s="16"/>
      <c r="B456" s="16"/>
      <c r="C456" s="29"/>
      <c r="D456" s="29"/>
      <c r="E456" s="31"/>
      <c r="F456" s="31"/>
      <c r="G456" s="31"/>
      <c r="H456" s="16"/>
      <c r="J456" s="16"/>
      <c r="K456" s="29"/>
      <c r="L456" s="16"/>
      <c r="M456" s="31"/>
      <c r="N456" s="16"/>
      <c r="O456" s="33"/>
    </row>
    <row r="457" spans="1:15" s="32" customFormat="1" ht="12.75" customHeight="1" x14ac:dyDescent="0.25">
      <c r="A457" s="16"/>
      <c r="B457" s="16"/>
      <c r="C457" s="29"/>
      <c r="D457" s="29"/>
      <c r="E457" s="31"/>
      <c r="F457" s="31"/>
      <c r="G457" s="31"/>
      <c r="H457" s="16"/>
      <c r="J457" s="16"/>
      <c r="K457" s="29"/>
      <c r="L457" s="16"/>
      <c r="M457" s="31"/>
      <c r="N457" s="16"/>
      <c r="O457" s="33"/>
    </row>
    <row r="458" spans="1:15" s="32" customFormat="1" ht="12.75" customHeight="1" x14ac:dyDescent="0.25">
      <c r="A458" s="16"/>
      <c r="B458" s="16"/>
      <c r="C458" s="29"/>
      <c r="D458" s="29"/>
      <c r="E458" s="31"/>
      <c r="F458" s="31"/>
      <c r="G458" s="31"/>
      <c r="H458" s="16"/>
      <c r="J458" s="16"/>
      <c r="K458" s="29"/>
      <c r="L458" s="16"/>
      <c r="M458" s="31"/>
      <c r="N458" s="16"/>
      <c r="O458" s="33"/>
    </row>
    <row r="459" spans="1:15" s="32" customFormat="1" ht="12.75" customHeight="1" x14ac:dyDescent="0.25">
      <c r="A459" s="16"/>
      <c r="B459" s="16"/>
      <c r="C459" s="29"/>
      <c r="D459" s="29"/>
      <c r="E459" s="31"/>
      <c r="F459" s="31"/>
      <c r="G459" s="31"/>
      <c r="H459" s="16"/>
      <c r="J459" s="16"/>
      <c r="K459" s="29"/>
      <c r="L459" s="16"/>
      <c r="M459" s="31"/>
      <c r="N459" s="16"/>
      <c r="O459" s="33"/>
    </row>
    <row r="460" spans="1:15" s="32" customFormat="1" ht="12.75" customHeight="1" x14ac:dyDescent="0.25">
      <c r="A460" s="16"/>
      <c r="B460" s="16"/>
      <c r="C460" s="29"/>
      <c r="D460" s="29"/>
      <c r="E460" s="31"/>
      <c r="F460" s="31"/>
      <c r="G460" s="31"/>
      <c r="H460" s="16"/>
      <c r="J460" s="16"/>
      <c r="K460" s="29"/>
      <c r="L460" s="16"/>
      <c r="M460" s="31"/>
      <c r="N460" s="16"/>
      <c r="O460" s="33"/>
    </row>
    <row r="461" spans="1:15" s="32" customFormat="1" ht="12.75" customHeight="1" x14ac:dyDescent="0.25">
      <c r="A461" s="16"/>
      <c r="B461" s="16"/>
      <c r="C461" s="29"/>
      <c r="D461" s="29"/>
      <c r="E461" s="31"/>
      <c r="F461" s="31"/>
      <c r="G461" s="31"/>
      <c r="H461" s="16"/>
      <c r="J461" s="16"/>
      <c r="K461" s="29"/>
      <c r="L461" s="16"/>
      <c r="M461" s="31"/>
      <c r="N461" s="16"/>
      <c r="O461" s="33"/>
    </row>
    <row r="462" spans="1:15" s="32" customFormat="1" ht="12.75" customHeight="1" x14ac:dyDescent="0.25">
      <c r="A462" s="16"/>
      <c r="B462" s="16"/>
      <c r="C462" s="29"/>
      <c r="D462" s="29"/>
      <c r="E462" s="31"/>
      <c r="F462" s="31"/>
      <c r="G462" s="31"/>
      <c r="H462" s="16"/>
      <c r="J462" s="16"/>
      <c r="K462" s="29"/>
      <c r="L462" s="16"/>
      <c r="M462" s="31"/>
      <c r="N462" s="16"/>
      <c r="O462" s="33"/>
    </row>
    <row r="463" spans="1:15" s="32" customFormat="1" ht="12.75" customHeight="1" x14ac:dyDescent="0.25">
      <c r="A463" s="16"/>
      <c r="B463" s="16"/>
      <c r="C463" s="29"/>
      <c r="D463" s="29"/>
      <c r="E463" s="31"/>
      <c r="F463" s="31"/>
      <c r="G463" s="31"/>
      <c r="H463" s="16"/>
      <c r="J463" s="16"/>
      <c r="K463" s="29"/>
      <c r="L463" s="16"/>
      <c r="M463" s="31"/>
      <c r="N463" s="16"/>
      <c r="O463" s="33"/>
    </row>
    <row r="464" spans="1:15" s="32" customFormat="1" ht="12.75" customHeight="1" x14ac:dyDescent="0.25">
      <c r="A464" s="16"/>
      <c r="B464" s="16"/>
      <c r="C464" s="29"/>
      <c r="D464" s="29"/>
      <c r="E464" s="31"/>
      <c r="F464" s="31"/>
      <c r="G464" s="31"/>
      <c r="H464" s="16"/>
      <c r="J464" s="16"/>
      <c r="K464" s="29"/>
      <c r="L464" s="16"/>
      <c r="M464" s="31"/>
      <c r="N464" s="16"/>
      <c r="O464" s="33"/>
    </row>
    <row r="465" spans="1:15" s="32" customFormat="1" ht="12.75" customHeight="1" x14ac:dyDescent="0.25">
      <c r="A465" s="16"/>
      <c r="B465" s="16"/>
      <c r="C465" s="29"/>
      <c r="D465" s="29"/>
      <c r="E465" s="31"/>
      <c r="F465" s="31"/>
      <c r="G465" s="31"/>
      <c r="H465" s="16"/>
      <c r="J465" s="16"/>
      <c r="K465" s="29"/>
      <c r="L465" s="16"/>
      <c r="M465" s="31"/>
      <c r="N465" s="16"/>
      <c r="O465" s="33"/>
    </row>
    <row r="466" spans="1:15" s="32" customFormat="1" ht="12.75" customHeight="1" x14ac:dyDescent="0.25">
      <c r="A466" s="16"/>
      <c r="B466" s="16"/>
      <c r="C466" s="29"/>
      <c r="D466" s="29"/>
      <c r="E466" s="31"/>
      <c r="F466" s="31"/>
      <c r="G466" s="31"/>
      <c r="H466" s="16"/>
      <c r="J466" s="16"/>
      <c r="K466" s="29"/>
      <c r="L466" s="16"/>
      <c r="M466" s="31"/>
      <c r="N466" s="16"/>
      <c r="O466" s="33"/>
    </row>
    <row r="467" spans="1:15" s="32" customFormat="1" ht="12.75" customHeight="1" x14ac:dyDescent="0.25">
      <c r="A467" s="16"/>
      <c r="B467" s="16"/>
      <c r="C467" s="29"/>
      <c r="D467" s="29"/>
      <c r="E467" s="31"/>
      <c r="F467" s="31"/>
      <c r="G467" s="31"/>
      <c r="H467" s="16"/>
      <c r="J467" s="16"/>
      <c r="K467" s="29"/>
      <c r="L467" s="16"/>
      <c r="M467" s="31"/>
      <c r="N467" s="16"/>
      <c r="O467" s="33"/>
    </row>
    <row r="468" spans="1:15" s="32" customFormat="1" ht="12.75" customHeight="1" x14ac:dyDescent="0.25">
      <c r="A468" s="16"/>
      <c r="B468" s="16"/>
      <c r="C468" s="29"/>
      <c r="D468" s="29"/>
      <c r="E468" s="31"/>
      <c r="F468" s="31"/>
      <c r="G468" s="31"/>
      <c r="H468" s="16"/>
      <c r="J468" s="16"/>
      <c r="K468" s="29"/>
      <c r="L468" s="16"/>
      <c r="M468" s="31"/>
      <c r="N468" s="16"/>
      <c r="O468" s="33"/>
    </row>
    <row r="469" spans="1:15" s="32" customFormat="1" ht="12.75" customHeight="1" x14ac:dyDescent="0.25">
      <c r="A469" s="16"/>
      <c r="B469" s="16"/>
      <c r="C469" s="29"/>
      <c r="D469" s="29"/>
      <c r="E469" s="31"/>
      <c r="F469" s="31"/>
      <c r="G469" s="31"/>
      <c r="H469" s="16"/>
      <c r="J469" s="16"/>
      <c r="K469" s="29"/>
      <c r="L469" s="16"/>
      <c r="M469" s="31"/>
      <c r="N469" s="16"/>
      <c r="O469" s="33"/>
    </row>
    <row r="470" spans="1:15" s="32" customFormat="1" ht="12.75" customHeight="1" x14ac:dyDescent="0.25">
      <c r="A470" s="16"/>
      <c r="B470" s="16"/>
      <c r="C470" s="29"/>
      <c r="D470" s="29"/>
      <c r="E470" s="31"/>
      <c r="F470" s="31"/>
      <c r="G470" s="31"/>
      <c r="H470" s="16"/>
      <c r="J470" s="16"/>
      <c r="K470" s="29"/>
      <c r="L470" s="16"/>
      <c r="M470" s="31"/>
      <c r="N470" s="16"/>
      <c r="O470" s="33"/>
    </row>
    <row r="471" spans="1:15" s="32" customFormat="1" ht="12.75" customHeight="1" x14ac:dyDescent="0.25">
      <c r="A471" s="16"/>
      <c r="B471" s="16"/>
      <c r="C471" s="29"/>
      <c r="D471" s="29"/>
      <c r="E471" s="31"/>
      <c r="F471" s="31"/>
      <c r="G471" s="31"/>
      <c r="H471" s="16"/>
      <c r="J471" s="16"/>
      <c r="K471" s="29"/>
      <c r="L471" s="16"/>
      <c r="M471" s="31"/>
      <c r="N471" s="16"/>
      <c r="O471" s="33"/>
    </row>
    <row r="472" spans="1:15" s="32" customFormat="1" ht="12.75" customHeight="1" x14ac:dyDescent="0.25">
      <c r="A472" s="16"/>
      <c r="B472" s="16"/>
      <c r="C472" s="29"/>
      <c r="D472" s="29"/>
      <c r="E472" s="31"/>
      <c r="F472" s="31"/>
      <c r="G472" s="31"/>
      <c r="H472" s="16"/>
      <c r="J472" s="16"/>
      <c r="K472" s="29"/>
      <c r="L472" s="16"/>
      <c r="M472" s="31"/>
      <c r="N472" s="16"/>
      <c r="O472" s="33"/>
    </row>
    <row r="473" spans="1:15" s="32" customFormat="1" ht="12.75" customHeight="1" x14ac:dyDescent="0.25">
      <c r="A473" s="16"/>
      <c r="B473" s="16"/>
      <c r="C473" s="29"/>
      <c r="D473" s="29"/>
      <c r="E473" s="31"/>
      <c r="F473" s="31"/>
      <c r="G473" s="31"/>
      <c r="H473" s="16"/>
      <c r="J473" s="16"/>
      <c r="K473" s="29"/>
      <c r="L473" s="16"/>
      <c r="M473" s="31"/>
      <c r="N473" s="16"/>
      <c r="O473" s="33"/>
    </row>
    <row r="474" spans="1:15" s="32" customFormat="1" ht="12.75" customHeight="1" x14ac:dyDescent="0.25">
      <c r="A474" s="16"/>
      <c r="B474" s="16"/>
      <c r="C474" s="29"/>
      <c r="D474" s="29"/>
      <c r="E474" s="31"/>
      <c r="F474" s="31"/>
      <c r="G474" s="31"/>
      <c r="H474" s="16"/>
      <c r="J474" s="16"/>
      <c r="K474" s="29"/>
      <c r="L474" s="16"/>
      <c r="M474" s="31"/>
      <c r="N474" s="16"/>
      <c r="O474" s="33"/>
    </row>
    <row r="475" spans="1:15" s="32" customFormat="1" ht="12.75" customHeight="1" x14ac:dyDescent="0.25">
      <c r="A475" s="16"/>
      <c r="B475" s="16"/>
      <c r="C475" s="29"/>
      <c r="D475" s="29"/>
      <c r="E475" s="31"/>
      <c r="F475" s="31"/>
      <c r="G475" s="31"/>
      <c r="H475" s="16"/>
      <c r="J475" s="16"/>
      <c r="K475" s="29"/>
      <c r="L475" s="16"/>
      <c r="M475" s="31"/>
      <c r="N475" s="16"/>
      <c r="O475" s="33"/>
    </row>
    <row r="476" spans="1:15" s="32" customFormat="1" ht="12.75" customHeight="1" x14ac:dyDescent="0.25">
      <c r="A476" s="16"/>
      <c r="B476" s="16"/>
      <c r="C476" s="29"/>
      <c r="D476" s="29"/>
      <c r="E476" s="31"/>
      <c r="F476" s="31"/>
      <c r="G476" s="31"/>
      <c r="H476" s="16"/>
      <c r="J476" s="16"/>
      <c r="K476" s="29"/>
      <c r="L476" s="16"/>
      <c r="M476" s="31"/>
      <c r="N476" s="16"/>
      <c r="O476" s="33"/>
    </row>
    <row r="477" spans="1:15" s="32" customFormat="1" ht="12.75" customHeight="1" x14ac:dyDescent="0.25">
      <c r="A477" s="16"/>
      <c r="B477" s="16"/>
      <c r="C477" s="29"/>
      <c r="D477" s="29"/>
      <c r="E477" s="31"/>
      <c r="F477" s="31"/>
      <c r="G477" s="31"/>
      <c r="H477" s="16"/>
      <c r="J477" s="16"/>
      <c r="K477" s="29"/>
      <c r="L477" s="16"/>
      <c r="M477" s="31"/>
      <c r="N477" s="16"/>
      <c r="O477" s="33"/>
    </row>
    <row r="478" spans="1:15" s="32" customFormat="1" ht="12.75" customHeight="1" x14ac:dyDescent="0.25">
      <c r="A478" s="16"/>
      <c r="B478" s="16"/>
      <c r="C478" s="29"/>
      <c r="D478" s="29"/>
      <c r="E478" s="31"/>
      <c r="F478" s="31"/>
      <c r="G478" s="31"/>
      <c r="H478" s="16"/>
      <c r="J478" s="16"/>
      <c r="K478" s="29"/>
      <c r="L478" s="16"/>
      <c r="M478" s="31"/>
      <c r="N478" s="16"/>
      <c r="O478" s="33"/>
    </row>
    <row r="479" spans="1:15" s="32" customFormat="1" ht="12.75" customHeight="1" x14ac:dyDescent="0.25">
      <c r="A479" s="16"/>
      <c r="B479" s="16"/>
      <c r="C479" s="29"/>
      <c r="D479" s="29"/>
      <c r="E479" s="31"/>
      <c r="F479" s="31"/>
      <c r="G479" s="31"/>
      <c r="H479" s="16"/>
      <c r="J479" s="16"/>
      <c r="K479" s="29"/>
      <c r="L479" s="16"/>
      <c r="M479" s="31"/>
      <c r="N479" s="16"/>
      <c r="O479" s="33"/>
    </row>
    <row r="480" spans="1:15" s="32" customFormat="1" ht="12.75" customHeight="1" x14ac:dyDescent="0.25">
      <c r="A480" s="16"/>
      <c r="B480" s="16"/>
      <c r="C480" s="29"/>
      <c r="D480" s="29"/>
      <c r="E480" s="31"/>
      <c r="F480" s="31"/>
      <c r="G480" s="31"/>
      <c r="H480" s="16"/>
      <c r="J480" s="16"/>
      <c r="K480" s="29"/>
      <c r="L480" s="16"/>
      <c r="M480" s="31"/>
      <c r="N480" s="16"/>
      <c r="O480" s="33"/>
    </row>
    <row r="481" spans="1:15" s="32" customFormat="1" ht="12.75" customHeight="1" x14ac:dyDescent="0.25">
      <c r="A481" s="16"/>
      <c r="B481" s="16"/>
      <c r="C481" s="29"/>
      <c r="D481" s="29"/>
      <c r="E481" s="31"/>
      <c r="F481" s="31"/>
      <c r="G481" s="31"/>
      <c r="H481" s="16"/>
      <c r="J481" s="16"/>
      <c r="K481" s="29"/>
      <c r="L481" s="16"/>
      <c r="M481" s="31"/>
      <c r="N481" s="16"/>
      <c r="O481" s="33"/>
    </row>
    <row r="482" spans="1:15" s="32" customFormat="1" ht="12.75" customHeight="1" x14ac:dyDescent="0.25">
      <c r="A482" s="16"/>
      <c r="B482" s="16"/>
      <c r="C482" s="29"/>
      <c r="D482" s="29"/>
      <c r="E482" s="31"/>
      <c r="F482" s="31"/>
      <c r="G482" s="31"/>
      <c r="H482" s="16"/>
      <c r="J482" s="16"/>
      <c r="K482" s="29"/>
      <c r="L482" s="16"/>
      <c r="M482" s="31"/>
      <c r="N482" s="16"/>
      <c r="O482" s="33"/>
    </row>
    <row r="483" spans="1:15" s="32" customFormat="1" ht="12.75" customHeight="1" x14ac:dyDescent="0.25">
      <c r="A483" s="16"/>
      <c r="B483" s="16"/>
      <c r="C483" s="29"/>
      <c r="D483" s="29"/>
      <c r="E483" s="31"/>
      <c r="F483" s="31"/>
      <c r="G483" s="31"/>
      <c r="H483" s="16"/>
      <c r="J483" s="16"/>
      <c r="K483" s="29"/>
      <c r="L483" s="16"/>
      <c r="M483" s="31"/>
      <c r="N483" s="16"/>
      <c r="O483" s="33"/>
    </row>
    <row r="484" spans="1:15" s="32" customFormat="1" ht="12.75" customHeight="1" x14ac:dyDescent="0.25">
      <c r="A484" s="16"/>
      <c r="B484" s="16"/>
      <c r="C484" s="29"/>
      <c r="D484" s="29"/>
      <c r="E484" s="31"/>
      <c r="F484" s="31"/>
      <c r="G484" s="31"/>
      <c r="H484" s="16"/>
      <c r="J484" s="16"/>
      <c r="K484" s="29"/>
      <c r="L484" s="16"/>
      <c r="M484" s="31"/>
      <c r="N484" s="16"/>
      <c r="O484" s="33"/>
    </row>
    <row r="485" spans="1:15" s="32" customFormat="1" ht="12.75" customHeight="1" x14ac:dyDescent="0.25">
      <c r="A485" s="16"/>
      <c r="B485" s="16"/>
      <c r="C485" s="29"/>
      <c r="D485" s="29"/>
      <c r="E485" s="31"/>
      <c r="F485" s="31"/>
      <c r="G485" s="31"/>
      <c r="H485" s="16"/>
      <c r="J485" s="16"/>
      <c r="K485" s="29"/>
      <c r="L485" s="16"/>
      <c r="M485" s="31"/>
      <c r="N485" s="16"/>
      <c r="O485" s="33"/>
    </row>
    <row r="486" spans="1:15" s="32" customFormat="1" ht="12.75" customHeight="1" x14ac:dyDescent="0.25">
      <c r="A486" s="16"/>
      <c r="B486" s="16"/>
      <c r="C486" s="29"/>
      <c r="D486" s="29"/>
      <c r="E486" s="31"/>
      <c r="F486" s="31"/>
      <c r="G486" s="31"/>
      <c r="H486" s="16"/>
      <c r="J486" s="16"/>
      <c r="K486" s="29"/>
      <c r="L486" s="16"/>
      <c r="M486" s="31"/>
      <c r="N486" s="16"/>
      <c r="O486" s="33"/>
    </row>
    <row r="487" spans="1:15" s="32" customFormat="1" ht="12.75" customHeight="1" x14ac:dyDescent="0.25">
      <c r="A487" s="16"/>
      <c r="B487" s="16"/>
      <c r="C487" s="29"/>
      <c r="D487" s="29"/>
      <c r="E487" s="31"/>
      <c r="F487" s="31"/>
      <c r="G487" s="31"/>
      <c r="H487" s="16"/>
      <c r="J487" s="16"/>
      <c r="K487" s="29"/>
      <c r="L487" s="16"/>
      <c r="M487" s="31"/>
      <c r="N487" s="16"/>
      <c r="O487" s="33"/>
    </row>
    <row r="488" spans="1:15" s="32" customFormat="1" ht="12.75" customHeight="1" x14ac:dyDescent="0.25">
      <c r="A488" s="16"/>
      <c r="B488" s="16"/>
      <c r="C488" s="29"/>
      <c r="D488" s="29"/>
      <c r="E488" s="31"/>
      <c r="F488" s="31"/>
      <c r="G488" s="31"/>
      <c r="H488" s="16"/>
      <c r="J488" s="16"/>
      <c r="K488" s="29"/>
      <c r="L488" s="16"/>
      <c r="M488" s="31"/>
      <c r="N488" s="16"/>
      <c r="O488" s="33"/>
    </row>
    <row r="489" spans="1:15" s="32" customFormat="1" ht="12.75" customHeight="1" x14ac:dyDescent="0.25">
      <c r="A489" s="16"/>
      <c r="B489" s="16"/>
      <c r="C489" s="29"/>
      <c r="D489" s="29"/>
      <c r="E489" s="31"/>
      <c r="F489" s="31"/>
      <c r="G489" s="31"/>
      <c r="H489" s="16"/>
      <c r="J489" s="16"/>
      <c r="K489" s="29"/>
      <c r="L489" s="16"/>
      <c r="M489" s="31"/>
      <c r="N489" s="16"/>
      <c r="O489" s="33"/>
    </row>
    <row r="490" spans="1:15" s="32" customFormat="1" ht="12.75" customHeight="1" x14ac:dyDescent="0.25">
      <c r="A490" s="16"/>
      <c r="B490" s="16"/>
      <c r="C490" s="29"/>
      <c r="D490" s="29"/>
      <c r="E490" s="31"/>
      <c r="F490" s="31"/>
      <c r="G490" s="31"/>
      <c r="H490" s="16"/>
      <c r="J490" s="16"/>
      <c r="K490" s="29"/>
      <c r="L490" s="16"/>
      <c r="M490" s="31"/>
      <c r="N490" s="16"/>
      <c r="O490" s="33"/>
    </row>
    <row r="491" spans="1:15" s="32" customFormat="1" ht="12.75" customHeight="1" x14ac:dyDescent="0.25">
      <c r="A491" s="16"/>
      <c r="B491" s="16"/>
      <c r="C491" s="29"/>
      <c r="D491" s="29"/>
      <c r="E491" s="31"/>
      <c r="F491" s="31"/>
      <c r="G491" s="31"/>
      <c r="H491" s="16"/>
      <c r="J491" s="16"/>
      <c r="K491" s="29"/>
      <c r="L491" s="16"/>
      <c r="M491" s="31"/>
      <c r="N491" s="16"/>
      <c r="O491" s="33"/>
    </row>
    <row r="492" spans="1:15" s="32" customFormat="1" ht="12.75" customHeight="1" x14ac:dyDescent="0.25">
      <c r="A492" s="16"/>
      <c r="B492" s="16"/>
      <c r="C492" s="29"/>
      <c r="D492" s="29"/>
      <c r="E492" s="31"/>
      <c r="F492" s="31"/>
      <c r="G492" s="31"/>
      <c r="H492" s="16"/>
      <c r="J492" s="16"/>
      <c r="K492" s="29"/>
      <c r="L492" s="16"/>
      <c r="M492" s="31"/>
      <c r="N492" s="16"/>
      <c r="O492" s="33"/>
    </row>
    <row r="493" spans="1:15" s="32" customFormat="1" ht="12.75" customHeight="1" x14ac:dyDescent="0.25">
      <c r="A493" s="16"/>
      <c r="B493" s="16"/>
      <c r="C493" s="29"/>
      <c r="D493" s="29"/>
      <c r="E493" s="31"/>
      <c r="F493" s="31"/>
      <c r="G493" s="31"/>
      <c r="H493" s="16"/>
      <c r="J493" s="16"/>
      <c r="K493" s="29"/>
      <c r="L493" s="16"/>
      <c r="M493" s="31"/>
      <c r="N493" s="16"/>
      <c r="O493" s="33"/>
    </row>
    <row r="494" spans="1:15" s="32" customFormat="1" ht="12.75" customHeight="1" x14ac:dyDescent="0.25">
      <c r="A494" s="16"/>
      <c r="B494" s="16"/>
      <c r="C494" s="29"/>
      <c r="D494" s="29"/>
      <c r="E494" s="31"/>
      <c r="F494" s="31"/>
      <c r="G494" s="31"/>
      <c r="H494" s="16"/>
      <c r="J494" s="16"/>
      <c r="K494" s="29"/>
      <c r="L494" s="16"/>
      <c r="M494" s="31"/>
      <c r="N494" s="16"/>
      <c r="O494" s="33"/>
    </row>
    <row r="495" spans="1:15" s="32" customFormat="1" ht="12.75" customHeight="1" x14ac:dyDescent="0.25">
      <c r="A495" s="16"/>
      <c r="B495" s="16"/>
      <c r="C495" s="29"/>
      <c r="D495" s="29"/>
      <c r="E495" s="31"/>
      <c r="F495" s="31"/>
      <c r="G495" s="31"/>
      <c r="H495" s="16"/>
      <c r="J495" s="16"/>
      <c r="K495" s="29"/>
      <c r="L495" s="16"/>
      <c r="M495" s="31"/>
      <c r="N495" s="16"/>
      <c r="O495" s="33"/>
    </row>
    <row r="496" spans="1:15" s="32" customFormat="1" ht="12.75" customHeight="1" x14ac:dyDescent="0.25">
      <c r="A496" s="16"/>
      <c r="B496" s="16"/>
      <c r="C496" s="29"/>
      <c r="D496" s="29"/>
      <c r="E496" s="31"/>
      <c r="F496" s="31"/>
      <c r="G496" s="31"/>
      <c r="H496" s="16"/>
      <c r="J496" s="16"/>
      <c r="K496" s="29"/>
      <c r="L496" s="16"/>
      <c r="M496" s="31"/>
      <c r="N496" s="16"/>
      <c r="O496" s="33"/>
    </row>
    <row r="497" spans="1:15" s="32" customFormat="1" ht="12.75" customHeight="1" x14ac:dyDescent="0.25">
      <c r="A497" s="16"/>
      <c r="B497" s="16"/>
      <c r="C497" s="29"/>
      <c r="D497" s="29"/>
      <c r="E497" s="31"/>
      <c r="F497" s="31"/>
      <c r="G497" s="31"/>
      <c r="H497" s="16"/>
      <c r="J497" s="16"/>
      <c r="K497" s="29"/>
      <c r="L497" s="16"/>
      <c r="M497" s="31"/>
      <c r="N497" s="16"/>
      <c r="O497" s="33"/>
    </row>
    <row r="498" spans="1:15" s="32" customFormat="1" ht="12.75" customHeight="1" x14ac:dyDescent="0.25">
      <c r="A498" s="16"/>
      <c r="B498" s="16"/>
      <c r="C498" s="29"/>
      <c r="D498" s="29"/>
      <c r="E498" s="31"/>
      <c r="F498" s="31"/>
      <c r="G498" s="31"/>
      <c r="H498" s="16"/>
      <c r="J498" s="16"/>
      <c r="K498" s="29"/>
      <c r="L498" s="16"/>
      <c r="M498" s="31"/>
      <c r="N498" s="16"/>
      <c r="O498" s="33"/>
    </row>
    <row r="499" spans="1:15" s="32" customFormat="1" ht="12.75" customHeight="1" x14ac:dyDescent="0.25">
      <c r="A499" s="16"/>
      <c r="B499" s="16"/>
      <c r="C499" s="29"/>
      <c r="D499" s="29"/>
      <c r="E499" s="31"/>
      <c r="F499" s="31"/>
      <c r="G499" s="31"/>
      <c r="H499" s="16"/>
      <c r="J499" s="16"/>
      <c r="K499" s="29"/>
      <c r="L499" s="16"/>
      <c r="M499" s="31"/>
      <c r="N499" s="16"/>
      <c r="O499" s="33"/>
    </row>
    <row r="500" spans="1:15" s="32" customFormat="1" ht="12.75" customHeight="1" x14ac:dyDescent="0.25">
      <c r="A500" s="16"/>
      <c r="B500" s="16"/>
      <c r="C500" s="29"/>
      <c r="D500" s="29"/>
      <c r="E500" s="31"/>
      <c r="F500" s="31"/>
      <c r="G500" s="31"/>
      <c r="H500" s="16"/>
      <c r="J500" s="16"/>
      <c r="K500" s="29"/>
      <c r="L500" s="16"/>
      <c r="M500" s="31"/>
      <c r="N500" s="16"/>
      <c r="O500" s="33"/>
    </row>
    <row r="501" spans="1:15" s="32" customFormat="1" ht="12.75" customHeight="1" x14ac:dyDescent="0.25">
      <c r="A501" s="16"/>
      <c r="B501" s="16"/>
      <c r="C501" s="29"/>
      <c r="D501" s="29"/>
      <c r="E501" s="31"/>
      <c r="F501" s="31"/>
      <c r="G501" s="31"/>
      <c r="H501" s="16"/>
      <c r="J501" s="16"/>
      <c r="K501" s="29"/>
      <c r="L501" s="16"/>
      <c r="M501" s="31"/>
      <c r="N501" s="16"/>
      <c r="O501" s="33"/>
    </row>
    <row r="502" spans="1:15" s="32" customFormat="1" ht="12.75" customHeight="1" x14ac:dyDescent="0.25">
      <c r="A502" s="16"/>
      <c r="B502" s="16"/>
      <c r="C502" s="29"/>
      <c r="D502" s="29"/>
      <c r="E502" s="31"/>
      <c r="F502" s="31"/>
      <c r="G502" s="31"/>
      <c r="H502" s="16"/>
      <c r="J502" s="16"/>
      <c r="K502" s="29"/>
      <c r="L502" s="16"/>
      <c r="M502" s="31"/>
      <c r="N502" s="16"/>
      <c r="O502" s="33"/>
    </row>
    <row r="503" spans="1:15" s="32" customFormat="1" ht="12.75" customHeight="1" x14ac:dyDescent="0.25">
      <c r="A503" s="16"/>
      <c r="B503" s="16"/>
      <c r="C503" s="29"/>
      <c r="D503" s="29"/>
      <c r="E503" s="31"/>
      <c r="F503" s="31"/>
      <c r="G503" s="31"/>
      <c r="H503" s="16"/>
      <c r="J503" s="16"/>
      <c r="K503" s="29"/>
      <c r="L503" s="16"/>
      <c r="M503" s="31"/>
      <c r="N503" s="16"/>
      <c r="O503" s="33"/>
    </row>
    <row r="504" spans="1:15" s="32" customFormat="1" ht="12.75" customHeight="1" x14ac:dyDescent="0.25">
      <c r="A504" s="16"/>
      <c r="B504" s="16"/>
      <c r="C504" s="29"/>
      <c r="D504" s="29"/>
      <c r="E504" s="31"/>
      <c r="F504" s="31"/>
      <c r="G504" s="31"/>
      <c r="H504" s="16"/>
      <c r="J504" s="16"/>
      <c r="K504" s="29"/>
      <c r="L504" s="16"/>
      <c r="M504" s="31"/>
      <c r="N504" s="16"/>
      <c r="O504" s="33"/>
    </row>
    <row r="505" spans="1:15" s="32" customFormat="1" ht="12.75" customHeight="1" x14ac:dyDescent="0.25">
      <c r="A505" s="16"/>
      <c r="B505" s="16"/>
      <c r="C505" s="29"/>
      <c r="D505" s="29"/>
      <c r="E505" s="31"/>
      <c r="F505" s="31"/>
      <c r="G505" s="31"/>
      <c r="H505" s="16"/>
      <c r="J505" s="16"/>
      <c r="K505" s="29"/>
      <c r="L505" s="16"/>
      <c r="M505" s="31"/>
      <c r="N505" s="16"/>
      <c r="O505" s="33"/>
    </row>
    <row r="506" spans="1:15" s="32" customFormat="1" ht="12.75" customHeight="1" x14ac:dyDescent="0.25">
      <c r="A506" s="16"/>
      <c r="B506" s="16"/>
      <c r="C506" s="29"/>
      <c r="D506" s="29"/>
      <c r="E506" s="31"/>
      <c r="F506" s="31"/>
      <c r="G506" s="31"/>
      <c r="H506" s="16"/>
      <c r="J506" s="16"/>
      <c r="K506" s="29"/>
      <c r="L506" s="16"/>
      <c r="M506" s="31"/>
      <c r="N506" s="16"/>
      <c r="O506" s="33"/>
    </row>
    <row r="507" spans="1:15" s="32" customFormat="1" ht="12.75" customHeight="1" x14ac:dyDescent="0.25">
      <c r="A507" s="16"/>
      <c r="B507" s="16"/>
      <c r="C507" s="29"/>
      <c r="D507" s="29"/>
      <c r="E507" s="31"/>
      <c r="F507" s="31"/>
      <c r="G507" s="31"/>
      <c r="H507" s="16"/>
      <c r="J507" s="16"/>
      <c r="K507" s="29"/>
      <c r="L507" s="16"/>
      <c r="M507" s="31"/>
      <c r="N507" s="16"/>
      <c r="O507" s="33"/>
    </row>
    <row r="508" spans="1:15" s="32" customFormat="1" ht="12.75" customHeight="1" x14ac:dyDescent="0.25">
      <c r="A508" s="16"/>
      <c r="B508" s="16"/>
      <c r="C508" s="29"/>
      <c r="D508" s="29"/>
      <c r="E508" s="31"/>
      <c r="F508" s="31"/>
      <c r="G508" s="31"/>
      <c r="H508" s="16"/>
      <c r="J508" s="16"/>
      <c r="K508" s="29"/>
      <c r="L508" s="16"/>
      <c r="M508" s="31"/>
      <c r="N508" s="16"/>
      <c r="O508" s="33"/>
    </row>
    <row r="509" spans="1:15" s="32" customFormat="1" ht="12.75" customHeight="1" x14ac:dyDescent="0.25">
      <c r="A509" s="16"/>
      <c r="B509" s="16"/>
      <c r="C509" s="29"/>
      <c r="D509" s="29"/>
      <c r="E509" s="31"/>
      <c r="F509" s="31"/>
      <c r="G509" s="31"/>
      <c r="H509" s="16"/>
      <c r="J509" s="16"/>
      <c r="K509" s="29"/>
      <c r="L509" s="16"/>
      <c r="M509" s="31"/>
      <c r="N509" s="16"/>
      <c r="O509" s="33"/>
    </row>
    <row r="510" spans="1:15" s="32" customFormat="1" ht="12.75" customHeight="1" x14ac:dyDescent="0.25">
      <c r="A510" s="16"/>
      <c r="B510" s="16"/>
      <c r="C510" s="29"/>
      <c r="D510" s="29"/>
      <c r="E510" s="31"/>
      <c r="F510" s="31"/>
      <c r="G510" s="31"/>
      <c r="H510" s="16"/>
      <c r="J510" s="16"/>
      <c r="K510" s="29"/>
      <c r="L510" s="16"/>
      <c r="M510" s="31"/>
      <c r="N510" s="16"/>
      <c r="O510" s="33"/>
    </row>
    <row r="511" spans="1:15" s="32" customFormat="1" ht="12.75" customHeight="1" x14ac:dyDescent="0.25">
      <c r="A511" s="16"/>
      <c r="B511" s="16"/>
      <c r="C511" s="29"/>
      <c r="D511" s="29"/>
      <c r="E511" s="31"/>
      <c r="F511" s="31"/>
      <c r="G511" s="31"/>
      <c r="H511" s="16"/>
      <c r="J511" s="16"/>
      <c r="K511" s="29"/>
      <c r="L511" s="16"/>
      <c r="M511" s="31"/>
      <c r="N511" s="16"/>
      <c r="O511" s="33"/>
    </row>
    <row r="512" spans="1:15" s="32" customFormat="1" ht="12.75" customHeight="1" x14ac:dyDescent="0.25">
      <c r="A512" s="16"/>
      <c r="B512" s="16"/>
      <c r="C512" s="29"/>
      <c r="D512" s="29"/>
      <c r="E512" s="31"/>
      <c r="F512" s="31"/>
      <c r="G512" s="31"/>
      <c r="H512" s="16"/>
      <c r="J512" s="16"/>
      <c r="K512" s="29"/>
      <c r="L512" s="16"/>
      <c r="M512" s="31"/>
      <c r="N512" s="16"/>
      <c r="O512" s="33"/>
    </row>
    <row r="513" spans="1:15" s="32" customFormat="1" ht="12.75" customHeight="1" x14ac:dyDescent="0.25">
      <c r="A513" s="16"/>
      <c r="B513" s="16"/>
      <c r="C513" s="29"/>
      <c r="D513" s="29"/>
      <c r="E513" s="31"/>
      <c r="F513" s="31"/>
      <c r="G513" s="31"/>
      <c r="H513" s="16"/>
      <c r="J513" s="16"/>
      <c r="K513" s="29"/>
      <c r="L513" s="16"/>
      <c r="M513" s="31"/>
      <c r="N513" s="16"/>
      <c r="O513" s="33"/>
    </row>
    <row r="514" spans="1:15" s="32" customFormat="1" ht="12.75" customHeight="1" x14ac:dyDescent="0.25">
      <c r="A514" s="16"/>
      <c r="B514" s="16"/>
      <c r="C514" s="29"/>
      <c r="D514" s="29"/>
      <c r="E514" s="31"/>
      <c r="F514" s="31"/>
      <c r="G514" s="31"/>
      <c r="H514" s="16"/>
      <c r="J514" s="16"/>
      <c r="K514" s="29"/>
      <c r="L514" s="16"/>
      <c r="M514" s="31"/>
      <c r="N514" s="16"/>
      <c r="O514" s="33"/>
    </row>
    <row r="515" spans="1:15" s="32" customFormat="1" ht="12.75" customHeight="1" x14ac:dyDescent="0.25">
      <c r="A515" s="16"/>
      <c r="B515" s="16"/>
      <c r="C515" s="29"/>
      <c r="D515" s="29"/>
      <c r="E515" s="31"/>
      <c r="F515" s="31"/>
      <c r="G515" s="31"/>
      <c r="H515" s="16"/>
      <c r="J515" s="16"/>
      <c r="K515" s="29"/>
      <c r="L515" s="16"/>
      <c r="M515" s="31"/>
      <c r="N515" s="16"/>
      <c r="O515" s="33"/>
    </row>
    <row r="516" spans="1:15" s="32" customFormat="1" ht="12.75" customHeight="1" x14ac:dyDescent="0.25">
      <c r="A516" s="16"/>
      <c r="B516" s="16"/>
      <c r="C516" s="29"/>
      <c r="D516" s="29"/>
      <c r="E516" s="31"/>
      <c r="F516" s="31"/>
      <c r="G516" s="31"/>
      <c r="H516" s="16"/>
      <c r="J516" s="16"/>
      <c r="K516" s="29"/>
      <c r="L516" s="16"/>
      <c r="M516" s="31"/>
      <c r="N516" s="16"/>
      <c r="O516" s="33"/>
    </row>
    <row r="517" spans="1:15" s="32" customFormat="1" ht="12.75" customHeight="1" x14ac:dyDescent="0.25">
      <c r="A517" s="16"/>
      <c r="B517" s="16"/>
      <c r="C517" s="29"/>
      <c r="D517" s="29"/>
      <c r="E517" s="31"/>
      <c r="F517" s="31"/>
      <c r="G517" s="31"/>
      <c r="H517" s="16"/>
      <c r="J517" s="16"/>
      <c r="K517" s="29"/>
      <c r="L517" s="16"/>
      <c r="M517" s="31"/>
      <c r="N517" s="16"/>
      <c r="O517" s="33"/>
    </row>
    <row r="518" spans="1:15" s="32" customFormat="1" ht="12.75" customHeight="1" x14ac:dyDescent="0.25">
      <c r="A518" s="16"/>
      <c r="B518" s="16"/>
      <c r="C518" s="29"/>
      <c r="D518" s="29"/>
      <c r="E518" s="31"/>
      <c r="F518" s="31"/>
      <c r="G518" s="31"/>
      <c r="H518" s="16"/>
      <c r="J518" s="16"/>
      <c r="K518" s="29"/>
      <c r="L518" s="16"/>
      <c r="M518" s="31"/>
      <c r="N518" s="16"/>
      <c r="O518" s="33"/>
    </row>
    <row r="519" spans="1:15" s="32" customFormat="1" ht="12.75" customHeight="1" x14ac:dyDescent="0.25">
      <c r="A519" s="16"/>
      <c r="B519" s="16"/>
      <c r="C519" s="29"/>
      <c r="D519" s="29"/>
      <c r="E519" s="31"/>
      <c r="F519" s="31"/>
      <c r="G519" s="31"/>
      <c r="H519" s="16"/>
      <c r="J519" s="16"/>
      <c r="K519" s="29"/>
      <c r="L519" s="16"/>
      <c r="M519" s="31"/>
      <c r="N519" s="16"/>
      <c r="O519" s="33"/>
    </row>
    <row r="520" spans="1:15" s="32" customFormat="1" ht="12.75" customHeight="1" x14ac:dyDescent="0.25">
      <c r="A520" s="16"/>
      <c r="B520" s="16"/>
      <c r="C520" s="29"/>
      <c r="D520" s="29"/>
      <c r="E520" s="31"/>
      <c r="F520" s="31"/>
      <c r="G520" s="31"/>
      <c r="H520" s="16"/>
      <c r="J520" s="16"/>
      <c r="K520" s="29"/>
      <c r="L520" s="16"/>
      <c r="M520" s="31"/>
      <c r="N520" s="16"/>
      <c r="O520" s="33"/>
    </row>
    <row r="521" spans="1:15" s="32" customFormat="1" ht="12.75" customHeight="1" x14ac:dyDescent="0.25">
      <c r="A521" s="16"/>
      <c r="B521" s="16"/>
      <c r="C521" s="29"/>
      <c r="D521" s="29"/>
      <c r="E521" s="31"/>
      <c r="F521" s="31"/>
      <c r="G521" s="31"/>
      <c r="H521" s="16"/>
      <c r="J521" s="16"/>
      <c r="K521" s="29"/>
      <c r="L521" s="16"/>
      <c r="M521" s="31"/>
      <c r="N521" s="16"/>
      <c r="O521" s="33"/>
    </row>
    <row r="522" spans="1:15" s="32" customFormat="1" ht="12.75" customHeight="1" x14ac:dyDescent="0.25">
      <c r="A522" s="16"/>
      <c r="B522" s="16"/>
      <c r="C522" s="29"/>
      <c r="D522" s="29"/>
      <c r="E522" s="31"/>
      <c r="F522" s="31"/>
      <c r="G522" s="31"/>
      <c r="H522" s="16"/>
      <c r="J522" s="16"/>
      <c r="K522" s="29"/>
      <c r="L522" s="16"/>
      <c r="M522" s="31"/>
      <c r="N522" s="16"/>
      <c r="O522" s="33"/>
    </row>
    <row r="523" spans="1:15" s="32" customFormat="1" ht="12.75" customHeight="1" x14ac:dyDescent="0.25">
      <c r="A523" s="16"/>
      <c r="B523" s="16"/>
      <c r="C523" s="29"/>
      <c r="D523" s="29"/>
      <c r="E523" s="31"/>
      <c r="F523" s="31"/>
      <c r="G523" s="31"/>
      <c r="H523" s="16"/>
      <c r="J523" s="16"/>
      <c r="K523" s="29"/>
      <c r="L523" s="16"/>
      <c r="M523" s="31"/>
      <c r="N523" s="16"/>
      <c r="O523" s="33"/>
    </row>
    <row r="524" spans="1:15" s="32" customFormat="1" ht="12.75" customHeight="1" x14ac:dyDescent="0.25">
      <c r="A524" s="16"/>
      <c r="B524" s="16"/>
      <c r="C524" s="29"/>
      <c r="D524" s="29"/>
      <c r="E524" s="31"/>
      <c r="F524" s="31"/>
      <c r="G524" s="31"/>
      <c r="H524" s="16"/>
      <c r="J524" s="16"/>
      <c r="K524" s="29"/>
      <c r="L524" s="16"/>
      <c r="M524" s="31"/>
      <c r="N524" s="16"/>
      <c r="O524" s="33"/>
    </row>
    <row r="525" spans="1:15" s="32" customFormat="1" ht="12.75" customHeight="1" x14ac:dyDescent="0.25">
      <c r="A525" s="16"/>
      <c r="B525" s="16"/>
      <c r="C525" s="29"/>
      <c r="D525" s="29"/>
      <c r="E525" s="31"/>
      <c r="F525" s="31"/>
      <c r="G525" s="31"/>
      <c r="H525" s="16"/>
      <c r="J525" s="16"/>
      <c r="K525" s="29"/>
      <c r="L525" s="16"/>
      <c r="M525" s="31"/>
      <c r="N525" s="16"/>
      <c r="O525" s="33"/>
    </row>
    <row r="526" spans="1:15" s="32" customFormat="1" ht="12.75" customHeight="1" x14ac:dyDescent="0.25">
      <c r="A526" s="16"/>
      <c r="B526" s="16"/>
      <c r="C526" s="29"/>
      <c r="D526" s="29"/>
      <c r="E526" s="31"/>
      <c r="F526" s="31"/>
      <c r="G526" s="31"/>
      <c r="H526" s="16"/>
      <c r="J526" s="16"/>
      <c r="K526" s="29"/>
      <c r="L526" s="16"/>
      <c r="M526" s="31"/>
      <c r="N526" s="16"/>
      <c r="O526" s="33"/>
    </row>
    <row r="527" spans="1:15" s="32" customFormat="1" ht="12.75" customHeight="1" x14ac:dyDescent="0.25">
      <c r="A527" s="16"/>
      <c r="B527" s="16"/>
      <c r="C527" s="29"/>
      <c r="D527" s="29"/>
      <c r="E527" s="31"/>
      <c r="F527" s="31"/>
      <c r="G527" s="31"/>
      <c r="H527" s="16"/>
      <c r="J527" s="16"/>
      <c r="K527" s="29"/>
      <c r="L527" s="16"/>
      <c r="M527" s="31"/>
      <c r="N527" s="16"/>
      <c r="O527" s="33"/>
    </row>
    <row r="528" spans="1:15" s="32" customFormat="1" ht="12.75" customHeight="1" x14ac:dyDescent="0.25">
      <c r="A528" s="16"/>
      <c r="B528" s="16"/>
      <c r="C528" s="29"/>
      <c r="D528" s="29"/>
      <c r="E528" s="31"/>
      <c r="F528" s="31"/>
      <c r="G528" s="31"/>
      <c r="H528" s="16"/>
      <c r="J528" s="16"/>
      <c r="K528" s="29"/>
      <c r="L528" s="16"/>
      <c r="M528" s="31"/>
      <c r="N528" s="16"/>
      <c r="O528" s="33"/>
    </row>
    <row r="529" spans="1:15" s="32" customFormat="1" ht="12.75" customHeight="1" x14ac:dyDescent="0.25">
      <c r="A529" s="16"/>
      <c r="B529" s="16"/>
      <c r="C529" s="29"/>
      <c r="D529" s="29"/>
      <c r="E529" s="31"/>
      <c r="F529" s="31"/>
      <c r="G529" s="31"/>
      <c r="H529" s="16"/>
      <c r="J529" s="16"/>
      <c r="K529" s="29"/>
      <c r="L529" s="16"/>
      <c r="M529" s="31"/>
      <c r="N529" s="16"/>
      <c r="O529" s="33"/>
    </row>
    <row r="530" spans="1:15" s="32" customFormat="1" ht="12.75" customHeight="1" x14ac:dyDescent="0.25">
      <c r="A530" s="16"/>
      <c r="B530" s="16"/>
      <c r="C530" s="29"/>
      <c r="D530" s="29"/>
      <c r="E530" s="31"/>
      <c r="F530" s="31"/>
      <c r="G530" s="31"/>
      <c r="H530" s="16"/>
      <c r="J530" s="16"/>
      <c r="K530" s="29"/>
      <c r="L530" s="16"/>
      <c r="M530" s="31"/>
      <c r="N530" s="16"/>
      <c r="O530" s="33"/>
    </row>
    <row r="531" spans="1:15" s="32" customFormat="1" ht="12.75" customHeight="1" x14ac:dyDescent="0.25">
      <c r="A531" s="16"/>
      <c r="B531" s="16"/>
      <c r="C531" s="29"/>
      <c r="D531" s="29"/>
      <c r="E531" s="31"/>
      <c r="F531" s="31"/>
      <c r="G531" s="31"/>
      <c r="H531" s="16"/>
      <c r="J531" s="16"/>
      <c r="K531" s="29"/>
      <c r="L531" s="16"/>
      <c r="M531" s="31"/>
      <c r="N531" s="16"/>
      <c r="O531" s="33"/>
    </row>
    <row r="532" spans="1:15" s="32" customFormat="1" ht="12.75" customHeight="1" x14ac:dyDescent="0.25">
      <c r="A532" s="16"/>
      <c r="B532" s="16"/>
      <c r="C532" s="29"/>
      <c r="D532" s="29"/>
      <c r="E532" s="31"/>
      <c r="F532" s="31"/>
      <c r="G532" s="31"/>
      <c r="H532" s="16"/>
      <c r="J532" s="16"/>
      <c r="K532" s="29"/>
      <c r="L532" s="16"/>
      <c r="M532" s="31"/>
      <c r="N532" s="16"/>
      <c r="O532" s="33"/>
    </row>
    <row r="533" spans="1:15" s="32" customFormat="1" ht="12.75" customHeight="1" x14ac:dyDescent="0.25">
      <c r="A533" s="16"/>
      <c r="B533" s="16"/>
      <c r="C533" s="29"/>
      <c r="D533" s="29"/>
      <c r="E533" s="31"/>
      <c r="F533" s="31"/>
      <c r="G533" s="31"/>
      <c r="H533" s="16"/>
      <c r="J533" s="16"/>
      <c r="K533" s="29"/>
      <c r="L533" s="16"/>
      <c r="M533" s="31"/>
      <c r="N533" s="16"/>
      <c r="O533" s="33"/>
    </row>
    <row r="534" spans="1:15" s="32" customFormat="1" ht="12.75" customHeight="1" x14ac:dyDescent="0.25">
      <c r="A534" s="16"/>
      <c r="B534" s="16"/>
      <c r="C534" s="29"/>
      <c r="D534" s="29"/>
      <c r="E534" s="31"/>
      <c r="F534" s="31"/>
      <c r="G534" s="31"/>
      <c r="H534" s="16"/>
      <c r="J534" s="16"/>
      <c r="K534" s="29"/>
      <c r="L534" s="16"/>
      <c r="M534" s="31"/>
      <c r="N534" s="16"/>
      <c r="O534" s="33"/>
    </row>
    <row r="535" spans="1:15" s="32" customFormat="1" ht="12.75" customHeight="1" x14ac:dyDescent="0.25">
      <c r="A535" s="16"/>
      <c r="B535" s="16"/>
      <c r="C535" s="29"/>
      <c r="D535" s="29"/>
      <c r="E535" s="31"/>
      <c r="F535" s="31"/>
      <c r="G535" s="31"/>
      <c r="H535" s="16"/>
      <c r="J535" s="16"/>
      <c r="K535" s="29"/>
      <c r="L535" s="16"/>
      <c r="M535" s="31"/>
      <c r="N535" s="16"/>
      <c r="O535" s="33"/>
    </row>
    <row r="536" spans="1:15" s="32" customFormat="1" ht="12.75" customHeight="1" x14ac:dyDescent="0.25">
      <c r="A536" s="16"/>
      <c r="B536" s="16"/>
      <c r="C536" s="29"/>
      <c r="D536" s="29"/>
      <c r="E536" s="31"/>
      <c r="F536" s="31"/>
      <c r="G536" s="31"/>
      <c r="H536" s="16"/>
      <c r="J536" s="16"/>
      <c r="K536" s="29"/>
      <c r="L536" s="16"/>
      <c r="M536" s="31"/>
      <c r="N536" s="16"/>
      <c r="O536" s="33"/>
    </row>
    <row r="537" spans="1:15" s="32" customFormat="1" ht="12.75" customHeight="1" x14ac:dyDescent="0.25">
      <c r="A537" s="16"/>
      <c r="B537" s="16"/>
      <c r="C537" s="29"/>
      <c r="D537" s="29"/>
      <c r="E537" s="31"/>
      <c r="F537" s="31"/>
      <c r="G537" s="31"/>
      <c r="H537" s="16"/>
      <c r="J537" s="16"/>
      <c r="K537" s="29"/>
      <c r="L537" s="16"/>
      <c r="M537" s="31"/>
      <c r="N537" s="16"/>
      <c r="O537" s="33"/>
    </row>
    <row r="538" spans="1:15" s="32" customFormat="1" ht="12.75" customHeight="1" x14ac:dyDescent="0.25">
      <c r="A538" s="16"/>
      <c r="B538" s="16"/>
      <c r="C538" s="29"/>
      <c r="D538" s="29"/>
      <c r="E538" s="31"/>
      <c r="F538" s="31"/>
      <c r="G538" s="31"/>
      <c r="H538" s="16"/>
      <c r="J538" s="16"/>
      <c r="K538" s="29"/>
      <c r="L538" s="16"/>
      <c r="M538" s="31"/>
      <c r="N538" s="16"/>
      <c r="O538" s="33"/>
    </row>
    <row r="539" spans="1:15" s="32" customFormat="1" ht="12.75" customHeight="1" x14ac:dyDescent="0.25">
      <c r="A539" s="16"/>
      <c r="B539" s="16"/>
      <c r="C539" s="29"/>
      <c r="D539" s="29"/>
      <c r="E539" s="31"/>
      <c r="F539" s="31"/>
      <c r="G539" s="31"/>
      <c r="H539" s="16"/>
      <c r="J539" s="16"/>
      <c r="K539" s="29"/>
      <c r="L539" s="16"/>
      <c r="M539" s="31"/>
      <c r="N539" s="16"/>
      <c r="O539" s="33"/>
    </row>
    <row r="540" spans="1:15" s="32" customFormat="1" ht="12.75" customHeight="1" x14ac:dyDescent="0.25">
      <c r="A540" s="16"/>
      <c r="B540" s="16"/>
      <c r="C540" s="29"/>
      <c r="D540" s="29"/>
      <c r="E540" s="31"/>
      <c r="F540" s="31"/>
      <c r="G540" s="31"/>
      <c r="H540" s="16"/>
      <c r="J540" s="16"/>
      <c r="K540" s="29"/>
      <c r="L540" s="16"/>
      <c r="M540" s="31"/>
      <c r="N540" s="16"/>
      <c r="O540" s="33"/>
    </row>
    <row r="541" spans="1:15" s="32" customFormat="1" ht="12.75" customHeight="1" x14ac:dyDescent="0.25">
      <c r="A541" s="16"/>
      <c r="B541" s="16"/>
      <c r="C541" s="29"/>
      <c r="D541" s="29"/>
      <c r="E541" s="31"/>
      <c r="F541" s="31"/>
      <c r="G541" s="31"/>
      <c r="H541" s="16"/>
      <c r="J541" s="16"/>
      <c r="K541" s="29"/>
      <c r="L541" s="16"/>
      <c r="M541" s="31"/>
      <c r="N541" s="16"/>
      <c r="O541" s="33"/>
    </row>
    <row r="542" spans="1:15" s="32" customFormat="1" ht="12.75" customHeight="1" x14ac:dyDescent="0.25">
      <c r="A542" s="16"/>
      <c r="B542" s="16"/>
      <c r="C542" s="29"/>
      <c r="D542" s="29"/>
      <c r="E542" s="31"/>
      <c r="F542" s="31"/>
      <c r="G542" s="31"/>
      <c r="H542" s="16"/>
      <c r="J542" s="16"/>
      <c r="K542" s="29"/>
      <c r="L542" s="16"/>
      <c r="M542" s="31"/>
      <c r="N542" s="16"/>
      <c r="O542" s="33"/>
    </row>
    <row r="543" spans="1:15" s="32" customFormat="1" ht="12.75" customHeight="1" x14ac:dyDescent="0.25">
      <c r="A543" s="16"/>
      <c r="B543" s="16"/>
      <c r="C543" s="29"/>
      <c r="D543" s="29"/>
      <c r="E543" s="31"/>
      <c r="F543" s="31"/>
      <c r="G543" s="31"/>
      <c r="H543" s="16"/>
      <c r="J543" s="16"/>
      <c r="K543" s="29"/>
      <c r="L543" s="16"/>
      <c r="M543" s="31"/>
      <c r="N543" s="16"/>
      <c r="O543" s="33"/>
    </row>
    <row r="544" spans="1:15" s="32" customFormat="1" ht="12.75" customHeight="1" x14ac:dyDescent="0.25">
      <c r="A544" s="16"/>
      <c r="B544" s="16"/>
      <c r="C544" s="29"/>
      <c r="D544" s="29"/>
      <c r="E544" s="31"/>
      <c r="F544" s="31"/>
      <c r="G544" s="31"/>
      <c r="H544" s="16"/>
      <c r="J544" s="16"/>
      <c r="K544" s="29"/>
      <c r="L544" s="16"/>
      <c r="M544" s="31"/>
      <c r="N544" s="16"/>
      <c r="O544" s="33"/>
    </row>
    <row r="545" spans="1:15" s="32" customFormat="1" ht="12.75" customHeight="1" x14ac:dyDescent="0.25">
      <c r="A545" s="16"/>
      <c r="B545" s="16"/>
      <c r="C545" s="29"/>
      <c r="D545" s="29"/>
      <c r="E545" s="31"/>
      <c r="F545" s="31"/>
      <c r="G545" s="31"/>
      <c r="H545" s="16"/>
      <c r="J545" s="16"/>
      <c r="K545" s="29"/>
      <c r="L545" s="16"/>
      <c r="M545" s="31"/>
      <c r="N545" s="16"/>
      <c r="O545" s="33"/>
    </row>
    <row r="546" spans="1:15" s="32" customFormat="1" ht="12.75" customHeight="1" x14ac:dyDescent="0.25">
      <c r="A546" s="16"/>
      <c r="B546" s="16"/>
      <c r="C546" s="29"/>
      <c r="D546" s="29"/>
      <c r="E546" s="31"/>
      <c r="F546" s="31"/>
      <c r="G546" s="31"/>
      <c r="H546" s="16"/>
      <c r="J546" s="16"/>
      <c r="K546" s="29"/>
      <c r="L546" s="16"/>
      <c r="M546" s="31"/>
      <c r="N546" s="16"/>
      <c r="O546" s="33"/>
    </row>
    <row r="547" spans="1:15" s="32" customFormat="1" ht="12.75" customHeight="1" x14ac:dyDescent="0.25">
      <c r="A547" s="16"/>
      <c r="B547" s="16"/>
      <c r="C547" s="29"/>
      <c r="D547" s="29"/>
      <c r="E547" s="31"/>
      <c r="F547" s="31"/>
      <c r="G547" s="31"/>
      <c r="H547" s="16"/>
      <c r="J547" s="16"/>
      <c r="K547" s="29"/>
      <c r="L547" s="16"/>
      <c r="M547" s="31"/>
      <c r="N547" s="16"/>
      <c r="O547" s="33"/>
    </row>
    <row r="548" spans="1:15" s="32" customFormat="1" ht="12.75" customHeight="1" x14ac:dyDescent="0.25">
      <c r="A548" s="16"/>
      <c r="B548" s="16"/>
      <c r="C548" s="29"/>
      <c r="D548" s="29"/>
      <c r="E548" s="31"/>
      <c r="F548" s="31"/>
      <c r="G548" s="31"/>
      <c r="H548" s="16"/>
      <c r="J548" s="16"/>
      <c r="K548" s="29"/>
      <c r="L548" s="16"/>
      <c r="M548" s="31"/>
      <c r="N548" s="16"/>
      <c r="O548" s="33"/>
    </row>
    <row r="549" spans="1:15" s="32" customFormat="1" ht="12.75" customHeight="1" x14ac:dyDescent="0.25">
      <c r="A549" s="16"/>
      <c r="B549" s="16"/>
      <c r="C549" s="29"/>
      <c r="D549" s="29"/>
      <c r="E549" s="31"/>
      <c r="F549" s="31"/>
      <c r="G549" s="31"/>
      <c r="H549" s="16"/>
      <c r="J549" s="16"/>
      <c r="K549" s="29"/>
      <c r="L549" s="16"/>
      <c r="M549" s="31"/>
      <c r="N549" s="16"/>
      <c r="O549" s="33"/>
    </row>
    <row r="550" spans="1:15" s="32" customFormat="1" ht="12.75" customHeight="1" x14ac:dyDescent="0.25">
      <c r="A550" s="16"/>
      <c r="B550" s="16"/>
      <c r="C550" s="29"/>
      <c r="D550" s="29"/>
      <c r="E550" s="31"/>
      <c r="F550" s="31"/>
      <c r="G550" s="31"/>
      <c r="H550" s="16"/>
      <c r="J550" s="16"/>
      <c r="K550" s="29"/>
      <c r="L550" s="16"/>
      <c r="M550" s="31"/>
      <c r="N550" s="16"/>
      <c r="O550" s="33"/>
    </row>
    <row r="551" spans="1:15" s="32" customFormat="1" ht="12.75" customHeight="1" x14ac:dyDescent="0.25">
      <c r="A551" s="16"/>
      <c r="B551" s="16"/>
      <c r="C551" s="29"/>
      <c r="D551" s="29"/>
      <c r="E551" s="31"/>
      <c r="F551" s="31"/>
      <c r="G551" s="31"/>
      <c r="H551" s="16"/>
      <c r="J551" s="16"/>
      <c r="K551" s="29"/>
      <c r="L551" s="16"/>
      <c r="M551" s="31"/>
      <c r="N551" s="16"/>
      <c r="O551" s="33"/>
    </row>
    <row r="552" spans="1:15" s="32" customFormat="1" ht="12.75" customHeight="1" x14ac:dyDescent="0.25">
      <c r="A552" s="16"/>
      <c r="B552" s="16"/>
      <c r="C552" s="29"/>
      <c r="D552" s="29"/>
      <c r="E552" s="31"/>
      <c r="F552" s="31"/>
      <c r="G552" s="31"/>
      <c r="H552" s="16"/>
      <c r="J552" s="16"/>
      <c r="K552" s="29"/>
      <c r="L552" s="16"/>
      <c r="M552" s="31"/>
      <c r="N552" s="16"/>
      <c r="O552" s="33"/>
    </row>
    <row r="553" spans="1:15" s="32" customFormat="1" ht="12.75" customHeight="1" x14ac:dyDescent="0.25">
      <c r="A553" s="16"/>
      <c r="B553" s="16"/>
      <c r="C553" s="29"/>
      <c r="D553" s="29"/>
      <c r="E553" s="31"/>
      <c r="F553" s="31"/>
      <c r="G553" s="31"/>
      <c r="H553" s="16"/>
      <c r="J553" s="16"/>
      <c r="K553" s="29"/>
      <c r="L553" s="16"/>
      <c r="M553" s="31"/>
      <c r="N553" s="16"/>
      <c r="O553" s="33"/>
    </row>
    <row r="554" spans="1:15" s="32" customFormat="1" ht="12.75" customHeight="1" x14ac:dyDescent="0.25">
      <c r="A554" s="16"/>
      <c r="B554" s="16"/>
      <c r="C554" s="29"/>
      <c r="D554" s="29"/>
      <c r="E554" s="31"/>
      <c r="F554" s="31"/>
      <c r="G554" s="31"/>
      <c r="H554" s="16"/>
      <c r="J554" s="16"/>
      <c r="K554" s="29"/>
      <c r="L554" s="16"/>
      <c r="M554" s="31"/>
      <c r="N554" s="16"/>
      <c r="O554" s="33"/>
    </row>
    <row r="555" spans="1:15" s="32" customFormat="1" ht="12.75" customHeight="1" x14ac:dyDescent="0.25">
      <c r="A555" s="16"/>
      <c r="B555" s="16"/>
      <c r="C555" s="29"/>
      <c r="D555" s="29"/>
      <c r="E555" s="31"/>
      <c r="F555" s="31"/>
      <c r="G555" s="31"/>
      <c r="H555" s="16"/>
      <c r="J555" s="16"/>
      <c r="K555" s="29"/>
      <c r="L555" s="16"/>
      <c r="M555" s="31"/>
      <c r="N555" s="16"/>
      <c r="O555" s="33"/>
    </row>
    <row r="556" spans="1:15" s="32" customFormat="1" ht="12.75" customHeight="1" x14ac:dyDescent="0.25">
      <c r="A556" s="16"/>
      <c r="B556" s="16"/>
      <c r="C556" s="29"/>
      <c r="D556" s="29"/>
      <c r="E556" s="31"/>
      <c r="F556" s="31"/>
      <c r="G556" s="31"/>
      <c r="H556" s="16"/>
      <c r="J556" s="16"/>
      <c r="K556" s="29"/>
      <c r="L556" s="16"/>
      <c r="M556" s="31"/>
      <c r="N556" s="16"/>
      <c r="O556" s="33"/>
    </row>
    <row r="557" spans="1:15" s="32" customFormat="1" ht="12.75" customHeight="1" x14ac:dyDescent="0.25">
      <c r="A557" s="16"/>
      <c r="B557" s="16"/>
      <c r="C557" s="29"/>
      <c r="D557" s="29"/>
      <c r="E557" s="31"/>
      <c r="F557" s="31"/>
      <c r="G557" s="31"/>
      <c r="H557" s="16"/>
      <c r="J557" s="16"/>
      <c r="K557" s="29"/>
      <c r="L557" s="16"/>
      <c r="M557" s="31"/>
      <c r="N557" s="16"/>
      <c r="O557" s="33"/>
    </row>
    <row r="558" spans="1:15" s="32" customFormat="1" ht="12.75" customHeight="1" x14ac:dyDescent="0.25">
      <c r="A558" s="16"/>
      <c r="B558" s="16"/>
      <c r="C558" s="29"/>
      <c r="D558" s="29"/>
      <c r="E558" s="31"/>
      <c r="F558" s="31"/>
      <c r="G558" s="31"/>
      <c r="H558" s="16"/>
      <c r="J558" s="16"/>
      <c r="K558" s="29"/>
      <c r="L558" s="16"/>
      <c r="M558" s="31"/>
      <c r="N558" s="16"/>
      <c r="O558" s="33"/>
    </row>
    <row r="559" spans="1:15" s="32" customFormat="1" ht="12.75" customHeight="1" x14ac:dyDescent="0.25">
      <c r="A559" s="16"/>
      <c r="B559" s="16"/>
      <c r="C559" s="29"/>
      <c r="D559" s="29"/>
      <c r="E559" s="31"/>
      <c r="F559" s="31"/>
      <c r="G559" s="31"/>
      <c r="H559" s="16"/>
      <c r="J559" s="16"/>
      <c r="K559" s="29"/>
      <c r="L559" s="16"/>
      <c r="M559" s="31"/>
      <c r="N559" s="16"/>
      <c r="O559" s="33"/>
    </row>
    <row r="560" spans="1:15" s="32" customFormat="1" ht="12.75" customHeight="1" x14ac:dyDescent="0.25">
      <c r="A560" s="16"/>
      <c r="B560" s="16"/>
      <c r="C560" s="29"/>
      <c r="D560" s="29"/>
      <c r="E560" s="31"/>
      <c r="F560" s="31"/>
      <c r="G560" s="31"/>
      <c r="H560" s="16"/>
      <c r="J560" s="16"/>
      <c r="K560" s="29"/>
      <c r="L560" s="16"/>
      <c r="M560" s="31"/>
      <c r="N560" s="16"/>
      <c r="O560" s="33"/>
    </row>
    <row r="561" spans="1:15" s="32" customFormat="1" ht="12.75" customHeight="1" x14ac:dyDescent="0.25">
      <c r="A561" s="16"/>
      <c r="B561" s="16"/>
      <c r="C561" s="29"/>
      <c r="D561" s="29"/>
      <c r="E561" s="31"/>
      <c r="F561" s="31"/>
      <c r="G561" s="31"/>
      <c r="H561" s="16"/>
      <c r="J561" s="16"/>
      <c r="K561" s="29"/>
      <c r="L561" s="16"/>
      <c r="M561" s="31"/>
      <c r="N561" s="16"/>
      <c r="O561" s="33"/>
    </row>
    <row r="562" spans="1:15" s="32" customFormat="1" ht="12.75" customHeight="1" x14ac:dyDescent="0.25">
      <c r="A562" s="16"/>
      <c r="B562" s="16"/>
      <c r="C562" s="29"/>
      <c r="D562" s="29"/>
      <c r="E562" s="31"/>
      <c r="F562" s="31"/>
      <c r="G562" s="31"/>
      <c r="H562" s="16"/>
      <c r="J562" s="16"/>
      <c r="K562" s="29"/>
      <c r="L562" s="16"/>
      <c r="M562" s="31"/>
      <c r="N562" s="16"/>
      <c r="O562" s="33"/>
    </row>
    <row r="563" spans="1:15" s="32" customFormat="1" ht="12.75" customHeight="1" x14ac:dyDescent="0.25">
      <c r="A563" s="16"/>
      <c r="B563" s="16"/>
      <c r="C563" s="29"/>
      <c r="D563" s="29"/>
      <c r="E563" s="31"/>
      <c r="F563" s="31"/>
      <c r="G563" s="31"/>
      <c r="H563" s="16"/>
      <c r="J563" s="16"/>
      <c r="K563" s="29"/>
      <c r="L563" s="16"/>
      <c r="M563" s="31"/>
      <c r="N563" s="16"/>
      <c r="O563" s="33"/>
    </row>
    <row r="564" spans="1:15" s="32" customFormat="1" ht="12.75" customHeight="1" x14ac:dyDescent="0.25">
      <c r="A564" s="16"/>
      <c r="B564" s="16"/>
      <c r="C564" s="29"/>
      <c r="D564" s="29"/>
      <c r="E564" s="31"/>
      <c r="F564" s="31"/>
      <c r="G564" s="31"/>
      <c r="H564" s="16"/>
      <c r="J564" s="16"/>
      <c r="K564" s="29"/>
      <c r="L564" s="16"/>
      <c r="M564" s="31"/>
      <c r="N564" s="16"/>
      <c r="O564" s="33"/>
    </row>
    <row r="565" spans="1:15" s="32" customFormat="1" ht="12.75" customHeight="1" x14ac:dyDescent="0.25">
      <c r="A565" s="16"/>
      <c r="B565" s="16"/>
      <c r="C565" s="29"/>
      <c r="D565" s="29"/>
      <c r="E565" s="31"/>
      <c r="F565" s="31"/>
      <c r="G565" s="31"/>
      <c r="H565" s="16"/>
      <c r="J565" s="16"/>
      <c r="K565" s="29"/>
      <c r="L565" s="16"/>
      <c r="M565" s="31"/>
      <c r="N565" s="16"/>
      <c r="O565" s="33"/>
    </row>
    <row r="566" spans="1:15" s="32" customFormat="1" ht="12.75" customHeight="1" x14ac:dyDescent="0.25">
      <c r="A566" s="16"/>
      <c r="B566" s="16"/>
      <c r="C566" s="29"/>
      <c r="D566" s="29"/>
      <c r="E566" s="31"/>
      <c r="F566" s="31"/>
      <c r="G566" s="31"/>
      <c r="H566" s="16"/>
      <c r="J566" s="16"/>
      <c r="K566" s="29"/>
      <c r="L566" s="16"/>
      <c r="M566" s="31"/>
      <c r="N566" s="16"/>
      <c r="O566" s="33"/>
    </row>
    <row r="567" spans="1:15" s="32" customFormat="1" ht="12.75" customHeight="1" x14ac:dyDescent="0.25">
      <c r="A567" s="16"/>
      <c r="B567" s="16"/>
      <c r="C567" s="29"/>
      <c r="D567" s="29"/>
      <c r="E567" s="31"/>
      <c r="F567" s="31"/>
      <c r="G567" s="31"/>
      <c r="H567" s="16"/>
      <c r="J567" s="16"/>
      <c r="K567" s="29"/>
      <c r="L567" s="16"/>
      <c r="M567" s="31"/>
      <c r="N567" s="16"/>
      <c r="O567" s="33"/>
    </row>
    <row r="568" spans="1:15" s="32" customFormat="1" ht="12.75" customHeight="1" x14ac:dyDescent="0.25">
      <c r="A568" s="16"/>
      <c r="B568" s="16"/>
      <c r="C568" s="29"/>
      <c r="D568" s="29"/>
      <c r="E568" s="31"/>
      <c r="F568" s="31"/>
      <c r="G568" s="31"/>
      <c r="H568" s="16"/>
      <c r="J568" s="16"/>
      <c r="K568" s="29"/>
      <c r="L568" s="16"/>
      <c r="M568" s="31"/>
      <c r="N568" s="16"/>
      <c r="O568" s="33"/>
    </row>
    <row r="569" spans="1:15" s="32" customFormat="1" ht="12.75" customHeight="1" x14ac:dyDescent="0.25">
      <c r="A569" s="16"/>
      <c r="B569" s="16"/>
      <c r="C569" s="29"/>
      <c r="D569" s="29"/>
      <c r="E569" s="31"/>
      <c r="F569" s="31"/>
      <c r="G569" s="31"/>
      <c r="H569" s="16"/>
      <c r="J569" s="16"/>
      <c r="K569" s="29"/>
      <c r="L569" s="16"/>
      <c r="M569" s="31"/>
      <c r="N569" s="16"/>
      <c r="O569" s="33"/>
    </row>
    <row r="570" spans="1:15" s="32" customFormat="1" ht="12.75" customHeight="1" x14ac:dyDescent="0.25">
      <c r="A570" s="16"/>
      <c r="B570" s="16"/>
      <c r="C570" s="29"/>
      <c r="D570" s="29"/>
      <c r="E570" s="31"/>
      <c r="F570" s="31"/>
      <c r="G570" s="31"/>
      <c r="H570" s="16"/>
      <c r="J570" s="16"/>
      <c r="K570" s="29"/>
      <c r="L570" s="16"/>
      <c r="M570" s="31"/>
      <c r="N570" s="16"/>
      <c r="O570" s="33"/>
    </row>
    <row r="571" spans="1:15" s="32" customFormat="1" ht="12.75" customHeight="1" x14ac:dyDescent="0.25">
      <c r="A571" s="16"/>
      <c r="B571" s="16"/>
      <c r="C571" s="29"/>
      <c r="D571" s="29"/>
      <c r="E571" s="31"/>
      <c r="F571" s="31"/>
      <c r="G571" s="31"/>
      <c r="H571" s="16"/>
      <c r="J571" s="16"/>
      <c r="K571" s="29"/>
      <c r="L571" s="16"/>
      <c r="M571" s="31"/>
      <c r="N571" s="16"/>
      <c r="O571" s="33"/>
    </row>
    <row r="572" spans="1:15" s="32" customFormat="1" ht="12.75" customHeight="1" x14ac:dyDescent="0.25">
      <c r="A572" s="16"/>
      <c r="B572" s="16"/>
      <c r="C572" s="29"/>
      <c r="D572" s="29"/>
      <c r="E572" s="31"/>
      <c r="F572" s="31"/>
      <c r="G572" s="31"/>
      <c r="H572" s="16"/>
      <c r="J572" s="16"/>
      <c r="K572" s="29"/>
      <c r="L572" s="16"/>
      <c r="M572" s="31"/>
      <c r="N572" s="16"/>
      <c r="O572" s="33"/>
    </row>
    <row r="573" spans="1:15" s="32" customFormat="1" ht="12.75" customHeight="1" x14ac:dyDescent="0.25">
      <c r="A573" s="16"/>
      <c r="B573" s="16"/>
      <c r="C573" s="29"/>
      <c r="D573" s="29"/>
      <c r="E573" s="31"/>
      <c r="F573" s="31"/>
      <c r="G573" s="31"/>
      <c r="H573" s="16"/>
      <c r="J573" s="16"/>
      <c r="K573" s="29"/>
      <c r="L573" s="16"/>
      <c r="M573" s="31"/>
      <c r="N573" s="16"/>
      <c r="O573" s="33"/>
    </row>
    <row r="574" spans="1:15" s="32" customFormat="1" ht="12.75" customHeight="1" x14ac:dyDescent="0.25">
      <c r="A574" s="16"/>
      <c r="B574" s="16"/>
      <c r="C574" s="29"/>
      <c r="D574" s="29"/>
      <c r="E574" s="31"/>
      <c r="F574" s="31"/>
      <c r="G574" s="31"/>
      <c r="H574" s="16"/>
      <c r="J574" s="16"/>
      <c r="K574" s="29"/>
      <c r="L574" s="16"/>
      <c r="M574" s="31"/>
      <c r="N574" s="16"/>
      <c r="O574" s="33"/>
    </row>
    <row r="575" spans="1:15" s="32" customFormat="1" ht="12.75" customHeight="1" x14ac:dyDescent="0.25">
      <c r="A575" s="16"/>
      <c r="B575" s="16"/>
      <c r="C575" s="29"/>
      <c r="D575" s="29"/>
      <c r="E575" s="31"/>
      <c r="F575" s="31"/>
      <c r="G575" s="31"/>
      <c r="H575" s="16"/>
      <c r="J575" s="16"/>
      <c r="K575" s="29"/>
      <c r="L575" s="16"/>
      <c r="M575" s="31"/>
      <c r="N575" s="16"/>
      <c r="O575" s="33"/>
    </row>
    <row r="576" spans="1:15" s="32" customFormat="1" ht="12.75" customHeight="1" x14ac:dyDescent="0.25">
      <c r="A576" s="16"/>
      <c r="B576" s="16"/>
      <c r="C576" s="29"/>
      <c r="D576" s="29"/>
      <c r="E576" s="31"/>
      <c r="F576" s="31"/>
      <c r="G576" s="31"/>
      <c r="H576" s="16"/>
      <c r="J576" s="16"/>
      <c r="K576" s="29"/>
      <c r="L576" s="16"/>
      <c r="M576" s="31"/>
      <c r="N576" s="16"/>
      <c r="O576" s="33"/>
    </row>
    <row r="577" spans="1:15" s="32" customFormat="1" ht="12.75" customHeight="1" x14ac:dyDescent="0.25">
      <c r="A577" s="16"/>
      <c r="B577" s="16"/>
      <c r="C577" s="29"/>
      <c r="D577" s="29"/>
      <c r="E577" s="31"/>
      <c r="F577" s="31"/>
      <c r="G577" s="31"/>
      <c r="H577" s="16"/>
      <c r="J577" s="16"/>
      <c r="K577" s="29"/>
      <c r="L577" s="16"/>
      <c r="M577" s="31"/>
      <c r="N577" s="16"/>
      <c r="O577" s="33"/>
    </row>
    <row r="578" spans="1:15" s="32" customFormat="1" ht="12.75" customHeight="1" x14ac:dyDescent="0.25">
      <c r="A578" s="16"/>
      <c r="B578" s="16"/>
      <c r="C578" s="29"/>
      <c r="D578" s="29"/>
      <c r="E578" s="31"/>
      <c r="F578" s="31"/>
      <c r="G578" s="31"/>
      <c r="H578" s="16"/>
      <c r="J578" s="16"/>
      <c r="K578" s="29"/>
      <c r="L578" s="16"/>
      <c r="M578" s="31"/>
      <c r="N578" s="16"/>
      <c r="O578" s="33"/>
    </row>
    <row r="579" spans="1:15" s="32" customFormat="1" ht="12.75" customHeight="1" x14ac:dyDescent="0.25">
      <c r="A579" s="16"/>
      <c r="B579" s="16"/>
      <c r="C579" s="29"/>
      <c r="D579" s="29"/>
      <c r="E579" s="31"/>
      <c r="F579" s="31"/>
      <c r="G579" s="31"/>
      <c r="H579" s="16"/>
      <c r="J579" s="16"/>
      <c r="K579" s="29"/>
      <c r="L579" s="16"/>
      <c r="M579" s="31"/>
      <c r="N579" s="16"/>
      <c r="O579" s="33"/>
    </row>
    <row r="580" spans="1:15" s="32" customFormat="1" ht="12.75" customHeight="1" x14ac:dyDescent="0.25">
      <c r="A580" s="16"/>
      <c r="B580" s="16"/>
      <c r="C580" s="29"/>
      <c r="D580" s="29"/>
      <c r="E580" s="31"/>
      <c r="F580" s="31"/>
      <c r="G580" s="31"/>
      <c r="H580" s="16"/>
      <c r="J580" s="16"/>
      <c r="K580" s="29"/>
      <c r="L580" s="16"/>
      <c r="M580" s="31"/>
      <c r="N580" s="16"/>
      <c r="O580" s="33"/>
    </row>
    <row r="581" spans="1:15" s="32" customFormat="1" ht="12.75" customHeight="1" x14ac:dyDescent="0.25">
      <c r="A581" s="16"/>
      <c r="B581" s="16"/>
      <c r="C581" s="29"/>
      <c r="D581" s="29"/>
      <c r="E581" s="31"/>
      <c r="F581" s="31"/>
      <c r="G581" s="31"/>
      <c r="H581" s="16"/>
      <c r="J581" s="16"/>
      <c r="K581" s="29"/>
      <c r="L581" s="16"/>
      <c r="M581" s="31"/>
      <c r="N581" s="16"/>
      <c r="O581" s="33"/>
    </row>
    <row r="582" spans="1:15" s="32" customFormat="1" ht="12.75" customHeight="1" x14ac:dyDescent="0.25">
      <c r="A582" s="16"/>
      <c r="B582" s="16"/>
      <c r="C582" s="29"/>
      <c r="D582" s="29"/>
      <c r="E582" s="31"/>
      <c r="F582" s="31"/>
      <c r="G582" s="31"/>
      <c r="H582" s="16"/>
      <c r="J582" s="16"/>
      <c r="K582" s="29"/>
      <c r="L582" s="16"/>
      <c r="M582" s="31"/>
      <c r="N582" s="16"/>
      <c r="O582" s="33"/>
    </row>
    <row r="583" spans="1:15" s="32" customFormat="1" ht="12.75" customHeight="1" x14ac:dyDescent="0.25">
      <c r="A583" s="16"/>
      <c r="B583" s="16"/>
      <c r="C583" s="29"/>
      <c r="D583" s="29"/>
      <c r="E583" s="31"/>
      <c r="F583" s="31"/>
      <c r="G583" s="31"/>
      <c r="H583" s="16"/>
      <c r="J583" s="16"/>
      <c r="K583" s="29"/>
      <c r="L583" s="16"/>
      <c r="M583" s="31"/>
      <c r="N583" s="16"/>
      <c r="O583" s="33"/>
    </row>
    <row r="584" spans="1:15" s="32" customFormat="1" ht="12.75" customHeight="1" x14ac:dyDescent="0.25">
      <c r="A584" s="16"/>
      <c r="B584" s="16"/>
      <c r="C584" s="29"/>
      <c r="D584" s="29"/>
      <c r="E584" s="31"/>
      <c r="F584" s="31"/>
      <c r="G584" s="31"/>
      <c r="H584" s="16"/>
      <c r="J584" s="16"/>
      <c r="K584" s="29"/>
      <c r="L584" s="16"/>
      <c r="M584" s="31"/>
      <c r="N584" s="16"/>
      <c r="O584" s="33"/>
    </row>
    <row r="585" spans="1:15" s="32" customFormat="1" ht="12.75" customHeight="1" x14ac:dyDescent="0.25">
      <c r="A585" s="16"/>
      <c r="B585" s="16"/>
      <c r="C585" s="29"/>
      <c r="D585" s="29"/>
      <c r="E585" s="31"/>
      <c r="F585" s="31"/>
      <c r="G585" s="31"/>
      <c r="H585" s="16"/>
      <c r="J585" s="16"/>
      <c r="K585" s="29"/>
      <c r="L585" s="16"/>
      <c r="M585" s="31"/>
      <c r="N585" s="16"/>
      <c r="O585" s="33"/>
    </row>
    <row r="586" spans="1:15" s="32" customFormat="1" ht="12.75" customHeight="1" x14ac:dyDescent="0.25">
      <c r="A586" s="16"/>
      <c r="B586" s="16"/>
      <c r="C586" s="29"/>
      <c r="D586" s="29"/>
      <c r="E586" s="31"/>
      <c r="F586" s="31"/>
      <c r="G586" s="31"/>
      <c r="H586" s="16"/>
      <c r="J586" s="16"/>
      <c r="K586" s="29"/>
      <c r="L586" s="16"/>
      <c r="M586" s="31"/>
      <c r="N586" s="16"/>
      <c r="O586" s="33"/>
    </row>
    <row r="587" spans="1:15" s="32" customFormat="1" ht="12.75" customHeight="1" x14ac:dyDescent="0.25">
      <c r="A587" s="16"/>
      <c r="B587" s="16"/>
      <c r="C587" s="29"/>
      <c r="D587" s="29"/>
      <c r="E587" s="31"/>
      <c r="F587" s="31"/>
      <c r="G587" s="31"/>
      <c r="H587" s="16"/>
      <c r="J587" s="16"/>
      <c r="K587" s="29"/>
      <c r="L587" s="16"/>
      <c r="M587" s="31"/>
      <c r="N587" s="16"/>
      <c r="O587" s="33"/>
    </row>
    <row r="588" spans="1:15" s="32" customFormat="1" ht="12.75" customHeight="1" x14ac:dyDescent="0.25">
      <c r="A588" s="16"/>
      <c r="B588" s="16"/>
      <c r="C588" s="29"/>
      <c r="D588" s="29"/>
      <c r="E588" s="31"/>
      <c r="F588" s="31"/>
      <c r="G588" s="31"/>
      <c r="H588" s="16"/>
      <c r="J588" s="16"/>
      <c r="K588" s="29"/>
      <c r="L588" s="16"/>
      <c r="M588" s="31"/>
      <c r="N588" s="16"/>
      <c r="O588" s="33"/>
    </row>
    <row r="589" spans="1:15" s="32" customFormat="1" ht="12.75" customHeight="1" x14ac:dyDescent="0.25">
      <c r="A589" s="16"/>
      <c r="B589" s="16"/>
      <c r="C589" s="29"/>
      <c r="D589" s="29"/>
      <c r="E589" s="31"/>
      <c r="F589" s="31"/>
      <c r="G589" s="31"/>
      <c r="H589" s="16"/>
      <c r="J589" s="16"/>
      <c r="K589" s="29"/>
      <c r="L589" s="16"/>
      <c r="M589" s="31"/>
      <c r="N589" s="16"/>
      <c r="O589" s="33"/>
    </row>
    <row r="590" spans="1:15" s="32" customFormat="1" ht="12.75" customHeight="1" x14ac:dyDescent="0.25">
      <c r="A590" s="16"/>
      <c r="B590" s="16"/>
      <c r="C590" s="29"/>
      <c r="D590" s="29"/>
      <c r="E590" s="31"/>
      <c r="F590" s="31"/>
      <c r="G590" s="31"/>
      <c r="H590" s="16"/>
      <c r="J590" s="16"/>
      <c r="K590" s="29"/>
      <c r="L590" s="16"/>
      <c r="M590" s="31"/>
      <c r="N590" s="16"/>
      <c r="O590" s="33"/>
    </row>
    <row r="591" spans="1:15" s="32" customFormat="1" ht="12.75" customHeight="1" x14ac:dyDescent="0.25">
      <c r="A591" s="16"/>
      <c r="B591" s="16"/>
      <c r="C591" s="29"/>
      <c r="D591" s="29"/>
      <c r="E591" s="31"/>
      <c r="F591" s="31"/>
      <c r="G591" s="31"/>
      <c r="H591" s="16"/>
      <c r="J591" s="16"/>
      <c r="K591" s="29"/>
      <c r="L591" s="16"/>
      <c r="M591" s="31"/>
      <c r="N591" s="16"/>
      <c r="O591" s="33"/>
    </row>
    <row r="592" spans="1:15" s="32" customFormat="1" ht="12.75" customHeight="1" x14ac:dyDescent="0.25">
      <c r="A592" s="16"/>
      <c r="B592" s="16"/>
      <c r="C592" s="29"/>
      <c r="D592" s="29"/>
      <c r="E592" s="31"/>
      <c r="F592" s="31"/>
      <c r="G592" s="31"/>
      <c r="H592" s="16"/>
      <c r="J592" s="16"/>
      <c r="K592" s="29"/>
      <c r="L592" s="16"/>
      <c r="M592" s="31"/>
      <c r="N592" s="16"/>
      <c r="O592" s="33"/>
    </row>
    <row r="593" spans="1:15" s="32" customFormat="1" ht="12.75" customHeight="1" x14ac:dyDescent="0.25">
      <c r="A593" s="16"/>
      <c r="B593" s="16"/>
      <c r="C593" s="29"/>
      <c r="D593" s="29"/>
      <c r="E593" s="31"/>
      <c r="F593" s="31"/>
      <c r="G593" s="31"/>
      <c r="H593" s="16"/>
      <c r="J593" s="16"/>
      <c r="K593" s="29"/>
      <c r="L593" s="16"/>
      <c r="M593" s="31"/>
      <c r="N593" s="16"/>
      <c r="O593" s="33"/>
    </row>
    <row r="594" spans="1:15" s="32" customFormat="1" ht="12.75" customHeight="1" x14ac:dyDescent="0.25">
      <c r="A594" s="16"/>
      <c r="B594" s="16"/>
      <c r="C594" s="29"/>
      <c r="D594" s="29"/>
      <c r="E594" s="31"/>
      <c r="F594" s="31"/>
      <c r="G594" s="31"/>
      <c r="H594" s="16"/>
      <c r="J594" s="16"/>
      <c r="K594" s="29"/>
      <c r="L594" s="16"/>
      <c r="M594" s="31"/>
      <c r="N594" s="16"/>
      <c r="O594" s="33"/>
    </row>
    <row r="595" spans="1:15" s="32" customFormat="1" ht="12.75" customHeight="1" x14ac:dyDescent="0.25">
      <c r="A595" s="16"/>
      <c r="B595" s="16"/>
      <c r="C595" s="29"/>
      <c r="D595" s="29"/>
      <c r="E595" s="31"/>
      <c r="F595" s="31"/>
      <c r="G595" s="31"/>
      <c r="H595" s="16"/>
      <c r="J595" s="16"/>
      <c r="K595" s="29"/>
      <c r="L595" s="16"/>
      <c r="M595" s="31"/>
      <c r="N595" s="16"/>
      <c r="O595" s="33"/>
    </row>
    <row r="596" spans="1:15" s="32" customFormat="1" ht="12.75" customHeight="1" x14ac:dyDescent="0.25">
      <c r="A596" s="16"/>
      <c r="B596" s="16"/>
      <c r="C596" s="29"/>
      <c r="D596" s="29"/>
      <c r="E596" s="31"/>
      <c r="F596" s="31"/>
      <c r="G596" s="31"/>
      <c r="H596" s="16"/>
      <c r="J596" s="16"/>
      <c r="K596" s="29"/>
      <c r="L596" s="16"/>
      <c r="M596" s="31"/>
      <c r="N596" s="16"/>
      <c r="O596" s="33"/>
    </row>
    <row r="597" spans="1:15" s="32" customFormat="1" ht="12.75" customHeight="1" x14ac:dyDescent="0.25">
      <c r="A597" s="16"/>
      <c r="B597" s="16"/>
      <c r="C597" s="29"/>
      <c r="D597" s="29"/>
      <c r="E597" s="31"/>
      <c r="F597" s="31"/>
      <c r="G597" s="31"/>
      <c r="H597" s="16"/>
      <c r="J597" s="16"/>
      <c r="K597" s="29"/>
      <c r="L597" s="16"/>
      <c r="M597" s="31"/>
      <c r="N597" s="16"/>
      <c r="O597" s="33"/>
    </row>
    <row r="598" spans="1:15" s="32" customFormat="1" ht="12.75" customHeight="1" x14ac:dyDescent="0.25">
      <c r="A598" s="16"/>
      <c r="B598" s="16"/>
      <c r="C598" s="29"/>
      <c r="D598" s="29"/>
      <c r="E598" s="31"/>
      <c r="F598" s="31"/>
      <c r="G598" s="31"/>
      <c r="H598" s="16"/>
      <c r="J598" s="16"/>
      <c r="K598" s="29"/>
      <c r="L598" s="16"/>
      <c r="M598" s="31"/>
      <c r="N598" s="16"/>
      <c r="O598" s="33"/>
    </row>
    <row r="599" spans="1:15" s="32" customFormat="1" ht="12.75" customHeight="1" x14ac:dyDescent="0.25">
      <c r="A599" s="16"/>
      <c r="B599" s="16"/>
      <c r="C599" s="29"/>
      <c r="D599" s="29"/>
      <c r="E599" s="31"/>
      <c r="F599" s="31"/>
      <c r="G599" s="31"/>
      <c r="H599" s="16"/>
      <c r="J599" s="16"/>
      <c r="K599" s="29"/>
      <c r="L599" s="16"/>
      <c r="M599" s="31"/>
      <c r="N599" s="16"/>
      <c r="O599" s="33"/>
    </row>
    <row r="600" spans="1:15" s="32" customFormat="1" ht="12.75" customHeight="1" x14ac:dyDescent="0.25">
      <c r="A600" s="16"/>
      <c r="B600" s="16"/>
      <c r="C600" s="29"/>
      <c r="D600" s="29"/>
      <c r="E600" s="31"/>
      <c r="F600" s="31"/>
      <c r="G600" s="31"/>
      <c r="H600" s="16"/>
      <c r="J600" s="16"/>
      <c r="K600" s="29"/>
      <c r="L600" s="16"/>
      <c r="M600" s="31"/>
      <c r="N600" s="16"/>
      <c r="O600" s="33"/>
    </row>
    <row r="601" spans="1:15" s="32" customFormat="1" ht="12.75" customHeight="1" x14ac:dyDescent="0.25">
      <c r="A601" s="16"/>
      <c r="B601" s="16"/>
      <c r="C601" s="29"/>
      <c r="D601" s="29"/>
      <c r="E601" s="31"/>
      <c r="F601" s="31"/>
      <c r="G601" s="31"/>
      <c r="H601" s="16"/>
      <c r="J601" s="16"/>
      <c r="K601" s="29"/>
      <c r="L601" s="16"/>
      <c r="M601" s="31"/>
      <c r="N601" s="16"/>
      <c r="O601" s="33"/>
    </row>
    <row r="602" spans="1:15" s="32" customFormat="1" ht="12.75" customHeight="1" x14ac:dyDescent="0.25">
      <c r="A602" s="16"/>
      <c r="B602" s="16"/>
      <c r="C602" s="29"/>
      <c r="D602" s="29"/>
      <c r="E602" s="31"/>
      <c r="F602" s="31"/>
      <c r="G602" s="31"/>
      <c r="H602" s="16"/>
      <c r="J602" s="16"/>
      <c r="K602" s="29"/>
      <c r="L602" s="16"/>
      <c r="M602" s="31"/>
      <c r="N602" s="16"/>
      <c r="O602" s="33"/>
    </row>
    <row r="603" spans="1:15" s="32" customFormat="1" ht="12.75" customHeight="1" x14ac:dyDescent="0.25">
      <c r="A603" s="16"/>
      <c r="B603" s="16"/>
      <c r="C603" s="29"/>
      <c r="D603" s="29"/>
      <c r="E603" s="31"/>
      <c r="F603" s="31"/>
      <c r="G603" s="31"/>
      <c r="H603" s="16"/>
      <c r="J603" s="16"/>
      <c r="K603" s="29"/>
      <c r="L603" s="16"/>
      <c r="M603" s="31"/>
      <c r="N603" s="16"/>
      <c r="O603" s="33"/>
    </row>
    <row r="604" spans="1:15" s="32" customFormat="1" ht="12.75" customHeight="1" x14ac:dyDescent="0.25">
      <c r="A604" s="16"/>
      <c r="B604" s="16"/>
      <c r="C604" s="29"/>
      <c r="D604" s="29"/>
      <c r="E604" s="31"/>
      <c r="F604" s="31"/>
      <c r="G604" s="31"/>
      <c r="H604" s="16"/>
      <c r="J604" s="16"/>
      <c r="K604" s="29"/>
      <c r="L604" s="16"/>
      <c r="M604" s="31"/>
      <c r="N604" s="16"/>
      <c r="O604" s="33"/>
    </row>
    <row r="605" spans="1:15" s="32" customFormat="1" ht="12.75" customHeight="1" x14ac:dyDescent="0.25">
      <c r="A605" s="16"/>
      <c r="B605" s="16"/>
      <c r="C605" s="29"/>
      <c r="D605" s="29"/>
      <c r="E605" s="31"/>
      <c r="F605" s="31"/>
      <c r="G605" s="31"/>
      <c r="H605" s="16"/>
      <c r="J605" s="16"/>
      <c r="K605" s="29"/>
      <c r="L605" s="16"/>
      <c r="M605" s="31"/>
      <c r="N605" s="16"/>
      <c r="O605" s="33"/>
    </row>
    <row r="606" spans="1:15" s="32" customFormat="1" ht="12.75" customHeight="1" x14ac:dyDescent="0.25">
      <c r="A606" s="16"/>
      <c r="B606" s="16"/>
      <c r="C606" s="29"/>
      <c r="D606" s="29"/>
      <c r="E606" s="31"/>
      <c r="F606" s="31"/>
      <c r="G606" s="31"/>
      <c r="H606" s="16"/>
      <c r="J606" s="16"/>
      <c r="K606" s="29"/>
      <c r="L606" s="16"/>
      <c r="M606" s="31"/>
      <c r="N606" s="16"/>
      <c r="O606" s="33"/>
    </row>
    <row r="607" spans="1:15" s="32" customFormat="1" ht="12.75" customHeight="1" x14ac:dyDescent="0.25">
      <c r="A607" s="16"/>
      <c r="B607" s="16"/>
      <c r="C607" s="29"/>
      <c r="D607" s="29"/>
      <c r="E607" s="31"/>
      <c r="F607" s="31"/>
      <c r="G607" s="31"/>
      <c r="H607" s="16"/>
      <c r="J607" s="16"/>
      <c r="K607" s="29"/>
      <c r="L607" s="16"/>
      <c r="M607" s="31"/>
      <c r="N607" s="16"/>
      <c r="O607" s="33"/>
    </row>
    <row r="608" spans="1:15" s="32" customFormat="1" ht="12.75" customHeight="1" x14ac:dyDescent="0.25">
      <c r="A608" s="16"/>
      <c r="B608" s="16"/>
      <c r="C608" s="29"/>
      <c r="D608" s="29"/>
      <c r="E608" s="31"/>
      <c r="F608" s="31"/>
      <c r="G608" s="31"/>
      <c r="H608" s="16"/>
      <c r="J608" s="16"/>
      <c r="K608" s="29"/>
      <c r="L608" s="16"/>
      <c r="M608" s="31"/>
      <c r="N608" s="16"/>
      <c r="O608" s="33"/>
    </row>
    <row r="609" spans="1:15" s="32" customFormat="1" ht="12.75" customHeight="1" x14ac:dyDescent="0.25">
      <c r="A609" s="16"/>
      <c r="B609" s="16"/>
      <c r="C609" s="29"/>
      <c r="D609" s="29"/>
      <c r="E609" s="31"/>
      <c r="F609" s="31"/>
      <c r="G609" s="31"/>
      <c r="H609" s="16"/>
      <c r="J609" s="16"/>
      <c r="K609" s="29"/>
      <c r="L609" s="16"/>
      <c r="M609" s="31"/>
      <c r="N609" s="16"/>
      <c r="O609" s="33"/>
    </row>
    <row r="610" spans="1:15" s="32" customFormat="1" ht="12.75" customHeight="1" x14ac:dyDescent="0.25">
      <c r="A610" s="16"/>
      <c r="B610" s="16"/>
      <c r="C610" s="29"/>
      <c r="D610" s="29"/>
      <c r="E610" s="31"/>
      <c r="F610" s="31"/>
      <c r="G610" s="31"/>
      <c r="H610" s="16"/>
      <c r="J610" s="16"/>
      <c r="K610" s="29"/>
      <c r="L610" s="16"/>
      <c r="M610" s="31"/>
      <c r="N610" s="16"/>
      <c r="O610" s="33"/>
    </row>
    <row r="611" spans="1:15" s="32" customFormat="1" ht="12.75" customHeight="1" x14ac:dyDescent="0.25">
      <c r="A611" s="16"/>
      <c r="B611" s="16"/>
      <c r="C611" s="29"/>
      <c r="D611" s="29"/>
      <c r="E611" s="31"/>
      <c r="F611" s="31"/>
      <c r="G611" s="31"/>
      <c r="H611" s="16"/>
      <c r="J611" s="16"/>
      <c r="K611" s="29"/>
      <c r="L611" s="16"/>
      <c r="M611" s="31"/>
      <c r="N611" s="16"/>
      <c r="O611" s="33"/>
    </row>
    <row r="612" spans="1:15" s="32" customFormat="1" ht="12.75" customHeight="1" x14ac:dyDescent="0.25">
      <c r="A612" s="16"/>
      <c r="B612" s="16"/>
      <c r="C612" s="29"/>
      <c r="D612" s="29"/>
      <c r="E612" s="31"/>
      <c r="F612" s="31"/>
      <c r="G612" s="31"/>
      <c r="H612" s="16"/>
      <c r="J612" s="16"/>
      <c r="K612" s="29"/>
      <c r="L612" s="16"/>
      <c r="M612" s="31"/>
      <c r="N612" s="16"/>
      <c r="O612" s="33"/>
    </row>
    <row r="613" spans="1:15" s="32" customFormat="1" ht="12.75" customHeight="1" x14ac:dyDescent="0.25">
      <c r="A613" s="16"/>
      <c r="B613" s="16"/>
      <c r="C613" s="29"/>
      <c r="D613" s="29"/>
      <c r="E613" s="31"/>
      <c r="F613" s="31"/>
      <c r="G613" s="31"/>
      <c r="H613" s="16"/>
      <c r="J613" s="16"/>
      <c r="K613" s="29"/>
      <c r="L613" s="16"/>
      <c r="M613" s="31"/>
      <c r="N613" s="16"/>
      <c r="O613" s="33"/>
    </row>
    <row r="614" spans="1:15" s="32" customFormat="1" ht="12.75" customHeight="1" x14ac:dyDescent="0.25">
      <c r="A614" s="16"/>
      <c r="B614" s="16"/>
      <c r="C614" s="29"/>
      <c r="D614" s="29"/>
      <c r="E614" s="31"/>
      <c r="F614" s="31"/>
      <c r="G614" s="31"/>
      <c r="H614" s="16"/>
      <c r="J614" s="16"/>
      <c r="K614" s="29"/>
      <c r="L614" s="16"/>
      <c r="M614" s="31"/>
      <c r="N614" s="16"/>
      <c r="O614" s="33"/>
    </row>
    <row r="615" spans="1:15" s="32" customFormat="1" ht="12.75" customHeight="1" x14ac:dyDescent="0.25">
      <c r="A615" s="16"/>
      <c r="B615" s="16"/>
      <c r="C615" s="29"/>
      <c r="D615" s="29"/>
      <c r="E615" s="31"/>
      <c r="F615" s="31"/>
      <c r="G615" s="31"/>
      <c r="H615" s="16"/>
      <c r="J615" s="16"/>
      <c r="K615" s="29"/>
      <c r="L615" s="16"/>
      <c r="M615" s="31"/>
      <c r="N615" s="16"/>
      <c r="O615" s="33"/>
    </row>
    <row r="616" spans="1:15" s="32" customFormat="1" ht="12.75" customHeight="1" x14ac:dyDescent="0.25">
      <c r="A616" s="16"/>
      <c r="B616" s="16"/>
      <c r="C616" s="29"/>
      <c r="D616" s="29"/>
      <c r="E616" s="31"/>
      <c r="F616" s="31"/>
      <c r="G616" s="31"/>
      <c r="H616" s="16"/>
      <c r="J616" s="16"/>
      <c r="K616" s="29"/>
      <c r="L616" s="16"/>
      <c r="M616" s="31"/>
      <c r="N616" s="16"/>
      <c r="O616" s="33"/>
    </row>
    <row r="617" spans="1:15" s="32" customFormat="1" ht="12.75" customHeight="1" x14ac:dyDescent="0.25">
      <c r="A617" s="16"/>
      <c r="B617" s="16"/>
      <c r="C617" s="29"/>
      <c r="D617" s="29"/>
      <c r="E617" s="31"/>
      <c r="F617" s="31"/>
      <c r="G617" s="31"/>
      <c r="H617" s="16"/>
      <c r="J617" s="16"/>
      <c r="K617" s="29"/>
      <c r="L617" s="16"/>
      <c r="M617" s="31"/>
      <c r="N617" s="16"/>
      <c r="O617" s="33"/>
    </row>
    <row r="618" spans="1:15" s="32" customFormat="1" ht="12.75" customHeight="1" x14ac:dyDescent="0.25">
      <c r="A618" s="16"/>
      <c r="B618" s="16"/>
      <c r="C618" s="29"/>
      <c r="D618" s="29"/>
      <c r="E618" s="31"/>
      <c r="F618" s="31"/>
      <c r="G618" s="31"/>
      <c r="H618" s="16"/>
      <c r="J618" s="16"/>
      <c r="K618" s="29"/>
      <c r="L618" s="16"/>
      <c r="M618" s="31"/>
      <c r="N618" s="16"/>
      <c r="O618" s="33"/>
    </row>
    <row r="619" spans="1:15" s="32" customFormat="1" ht="12.75" customHeight="1" x14ac:dyDescent="0.25">
      <c r="A619" s="16"/>
      <c r="B619" s="16"/>
      <c r="C619" s="29"/>
      <c r="D619" s="29"/>
      <c r="E619" s="31"/>
      <c r="F619" s="31"/>
      <c r="G619" s="31"/>
      <c r="H619" s="16"/>
      <c r="J619" s="16"/>
      <c r="K619" s="29"/>
      <c r="L619" s="16"/>
      <c r="M619" s="31"/>
      <c r="N619" s="16"/>
      <c r="O619" s="33"/>
    </row>
    <row r="620" spans="1:15" s="32" customFormat="1" ht="12.75" customHeight="1" x14ac:dyDescent="0.25">
      <c r="A620" s="16"/>
      <c r="B620" s="16"/>
      <c r="C620" s="29"/>
      <c r="D620" s="29"/>
      <c r="E620" s="31"/>
      <c r="F620" s="31"/>
      <c r="G620" s="31"/>
      <c r="H620" s="16"/>
      <c r="J620" s="16"/>
      <c r="K620" s="29"/>
      <c r="L620" s="16"/>
      <c r="M620" s="31"/>
      <c r="N620" s="16"/>
      <c r="O620" s="33"/>
    </row>
    <row r="621" spans="1:15" s="32" customFormat="1" ht="12.75" customHeight="1" x14ac:dyDescent="0.25">
      <c r="A621" s="16"/>
      <c r="B621" s="16"/>
      <c r="C621" s="29"/>
      <c r="D621" s="29"/>
      <c r="E621" s="31"/>
      <c r="F621" s="31"/>
      <c r="G621" s="31"/>
      <c r="H621" s="16"/>
      <c r="J621" s="16"/>
      <c r="K621" s="29"/>
      <c r="L621" s="16"/>
      <c r="M621" s="31"/>
      <c r="N621" s="16"/>
      <c r="O621" s="33"/>
    </row>
    <row r="622" spans="1:15" s="32" customFormat="1" ht="12.75" customHeight="1" x14ac:dyDescent="0.25">
      <c r="A622" s="16"/>
      <c r="B622" s="16"/>
      <c r="C622" s="29"/>
      <c r="D622" s="29"/>
      <c r="E622" s="31"/>
      <c r="F622" s="31"/>
      <c r="G622" s="31"/>
      <c r="H622" s="16"/>
      <c r="J622" s="16"/>
      <c r="K622" s="29"/>
      <c r="L622" s="16"/>
      <c r="M622" s="31"/>
      <c r="N622" s="16"/>
      <c r="O622" s="33"/>
    </row>
    <row r="623" spans="1:15" s="32" customFormat="1" ht="12.75" customHeight="1" x14ac:dyDescent="0.25">
      <c r="A623" s="16"/>
      <c r="B623" s="16"/>
      <c r="C623" s="29"/>
      <c r="D623" s="29"/>
      <c r="E623" s="31"/>
      <c r="F623" s="31"/>
      <c r="G623" s="31"/>
      <c r="H623" s="16"/>
      <c r="J623" s="16"/>
      <c r="K623" s="29"/>
      <c r="L623" s="16"/>
      <c r="M623" s="31"/>
      <c r="N623" s="16"/>
      <c r="O623" s="33"/>
    </row>
    <row r="624" spans="1:15" s="32" customFormat="1" ht="12.75" customHeight="1" x14ac:dyDescent="0.25">
      <c r="A624" s="16"/>
      <c r="B624" s="16"/>
      <c r="C624" s="29"/>
      <c r="D624" s="29"/>
      <c r="E624" s="31"/>
      <c r="F624" s="31"/>
      <c r="G624" s="31"/>
      <c r="H624" s="16"/>
      <c r="J624" s="16"/>
      <c r="K624" s="29"/>
      <c r="L624" s="16"/>
      <c r="M624" s="31"/>
      <c r="N624" s="16"/>
      <c r="O624" s="33"/>
    </row>
    <row r="625" spans="1:15" s="32" customFormat="1" ht="12.75" customHeight="1" x14ac:dyDescent="0.25">
      <c r="A625" s="16"/>
      <c r="B625" s="16"/>
      <c r="C625" s="29"/>
      <c r="D625" s="29"/>
      <c r="E625" s="31"/>
      <c r="F625" s="31"/>
      <c r="G625" s="31"/>
      <c r="H625" s="16"/>
      <c r="J625" s="16"/>
      <c r="K625" s="29"/>
      <c r="L625" s="16"/>
      <c r="M625" s="31"/>
      <c r="N625" s="16"/>
      <c r="O625" s="33"/>
    </row>
    <row r="626" spans="1:15" s="32" customFormat="1" ht="12.75" customHeight="1" x14ac:dyDescent="0.25">
      <c r="A626" s="16"/>
      <c r="B626" s="16"/>
      <c r="C626" s="29"/>
      <c r="D626" s="29"/>
      <c r="E626" s="31"/>
      <c r="F626" s="31"/>
      <c r="G626" s="31"/>
      <c r="H626" s="16"/>
      <c r="J626" s="16"/>
      <c r="K626" s="29"/>
      <c r="L626" s="16"/>
      <c r="M626" s="31"/>
      <c r="N626" s="16"/>
      <c r="O626" s="33"/>
    </row>
    <row r="627" spans="1:15" s="32" customFormat="1" ht="12.75" customHeight="1" x14ac:dyDescent="0.25">
      <c r="A627" s="16"/>
      <c r="B627" s="16"/>
      <c r="C627" s="29"/>
      <c r="D627" s="29"/>
      <c r="E627" s="31"/>
      <c r="F627" s="31"/>
      <c r="G627" s="31"/>
      <c r="H627" s="16"/>
      <c r="J627" s="16"/>
      <c r="K627" s="29"/>
      <c r="L627" s="16"/>
      <c r="M627" s="31"/>
      <c r="N627" s="16"/>
      <c r="O627" s="33"/>
    </row>
    <row r="628" spans="1:15" s="32" customFormat="1" ht="12.75" customHeight="1" x14ac:dyDescent="0.25">
      <c r="A628" s="16"/>
      <c r="B628" s="16"/>
      <c r="C628" s="29"/>
      <c r="D628" s="29"/>
      <c r="E628" s="31"/>
      <c r="F628" s="31"/>
      <c r="G628" s="31"/>
      <c r="H628" s="16"/>
      <c r="J628" s="16"/>
      <c r="K628" s="29"/>
      <c r="L628" s="16"/>
      <c r="M628" s="31"/>
      <c r="N628" s="16"/>
      <c r="O628" s="33"/>
    </row>
    <row r="629" spans="1:15" s="32" customFormat="1" ht="12.75" customHeight="1" x14ac:dyDescent="0.25">
      <c r="A629" s="16"/>
      <c r="B629" s="16"/>
      <c r="C629" s="29"/>
      <c r="D629" s="29"/>
      <c r="E629" s="31"/>
      <c r="F629" s="31"/>
      <c r="G629" s="31"/>
      <c r="H629" s="16"/>
      <c r="J629" s="16"/>
      <c r="K629" s="29"/>
      <c r="L629" s="16"/>
      <c r="M629" s="31"/>
      <c r="N629" s="16"/>
      <c r="O629" s="33"/>
    </row>
    <row r="630" spans="1:15" s="32" customFormat="1" ht="12.75" customHeight="1" x14ac:dyDescent="0.25">
      <c r="A630" s="16"/>
      <c r="B630" s="16"/>
      <c r="C630" s="29"/>
      <c r="D630" s="29"/>
      <c r="E630" s="31"/>
      <c r="F630" s="31"/>
      <c r="G630" s="31"/>
      <c r="H630" s="16"/>
      <c r="J630" s="16"/>
      <c r="K630" s="29"/>
      <c r="L630" s="16"/>
      <c r="M630" s="31"/>
      <c r="N630" s="16"/>
      <c r="O630" s="33"/>
    </row>
    <row r="631" spans="1:15" s="32" customFormat="1" ht="12.75" customHeight="1" x14ac:dyDescent="0.25">
      <c r="A631" s="16"/>
      <c r="B631" s="16"/>
      <c r="C631" s="29"/>
      <c r="D631" s="29"/>
      <c r="E631" s="31"/>
      <c r="F631" s="31"/>
      <c r="G631" s="31"/>
      <c r="H631" s="16"/>
      <c r="J631" s="16"/>
      <c r="K631" s="29"/>
      <c r="L631" s="16"/>
      <c r="M631" s="31"/>
      <c r="N631" s="16"/>
      <c r="O631" s="33"/>
    </row>
    <row r="632" spans="1:15" s="32" customFormat="1" ht="12.75" customHeight="1" x14ac:dyDescent="0.25">
      <c r="A632" s="16"/>
      <c r="B632" s="16"/>
      <c r="C632" s="29"/>
      <c r="D632" s="29"/>
      <c r="E632" s="31"/>
      <c r="F632" s="31"/>
      <c r="G632" s="31"/>
      <c r="H632" s="16"/>
      <c r="J632" s="16"/>
      <c r="K632" s="29"/>
      <c r="L632" s="16"/>
      <c r="M632" s="31"/>
      <c r="N632" s="16"/>
      <c r="O632" s="33"/>
    </row>
    <row r="633" spans="1:15" s="32" customFormat="1" ht="12.75" customHeight="1" x14ac:dyDescent="0.25">
      <c r="A633" s="16"/>
      <c r="B633" s="16"/>
      <c r="C633" s="29"/>
      <c r="D633" s="29"/>
      <c r="E633" s="31"/>
      <c r="F633" s="31"/>
      <c r="G633" s="31"/>
      <c r="H633" s="16"/>
      <c r="J633" s="16"/>
      <c r="K633" s="29"/>
      <c r="L633" s="16"/>
      <c r="M633" s="31"/>
      <c r="N633" s="16"/>
      <c r="O633" s="33"/>
    </row>
    <row r="634" spans="1:15" s="32" customFormat="1" ht="12.75" customHeight="1" x14ac:dyDescent="0.25">
      <c r="A634" s="16"/>
      <c r="B634" s="16"/>
      <c r="C634" s="29"/>
      <c r="D634" s="29"/>
      <c r="E634" s="31"/>
      <c r="F634" s="31"/>
      <c r="G634" s="31"/>
      <c r="H634" s="16"/>
      <c r="J634" s="16"/>
      <c r="K634" s="29"/>
      <c r="L634" s="16"/>
      <c r="M634" s="31"/>
      <c r="N634" s="16"/>
      <c r="O634" s="33"/>
    </row>
    <row r="635" spans="1:15" s="32" customFormat="1" ht="12.75" customHeight="1" x14ac:dyDescent="0.25">
      <c r="A635" s="16"/>
      <c r="B635" s="16"/>
      <c r="C635" s="29"/>
      <c r="D635" s="29"/>
      <c r="E635" s="31"/>
      <c r="F635" s="31"/>
      <c r="G635" s="31"/>
      <c r="H635" s="16"/>
      <c r="J635" s="16"/>
      <c r="K635" s="29"/>
      <c r="L635" s="16"/>
      <c r="M635" s="31"/>
      <c r="N635" s="16"/>
      <c r="O635" s="33"/>
    </row>
    <row r="636" spans="1:15" s="32" customFormat="1" ht="12.75" customHeight="1" x14ac:dyDescent="0.25">
      <c r="A636" s="16"/>
      <c r="B636" s="16"/>
      <c r="C636" s="29"/>
      <c r="D636" s="29"/>
      <c r="E636" s="31"/>
      <c r="F636" s="31"/>
      <c r="G636" s="31"/>
      <c r="H636" s="16"/>
      <c r="J636" s="16"/>
      <c r="K636" s="29"/>
      <c r="L636" s="16"/>
      <c r="M636" s="31"/>
      <c r="N636" s="16"/>
      <c r="O636" s="33"/>
    </row>
    <row r="637" spans="1:15" s="32" customFormat="1" ht="12.75" customHeight="1" x14ac:dyDescent="0.25">
      <c r="A637" s="16"/>
      <c r="B637" s="16"/>
      <c r="C637" s="29"/>
      <c r="D637" s="29"/>
      <c r="E637" s="31"/>
      <c r="F637" s="31"/>
      <c r="G637" s="31"/>
      <c r="H637" s="16"/>
      <c r="J637" s="16"/>
      <c r="K637" s="29"/>
      <c r="L637" s="16"/>
      <c r="M637" s="31"/>
      <c r="N637" s="16"/>
      <c r="O637" s="33"/>
    </row>
    <row r="638" spans="1:15" s="32" customFormat="1" ht="12.75" customHeight="1" x14ac:dyDescent="0.25">
      <c r="A638" s="16"/>
      <c r="B638" s="16"/>
      <c r="C638" s="29"/>
      <c r="D638" s="29"/>
      <c r="E638" s="31"/>
      <c r="F638" s="31"/>
      <c r="G638" s="31"/>
      <c r="H638" s="16"/>
      <c r="J638" s="16"/>
      <c r="K638" s="29"/>
      <c r="L638" s="16"/>
      <c r="M638" s="31"/>
      <c r="N638" s="16"/>
      <c r="O638" s="33"/>
    </row>
    <row r="639" spans="1:15" s="32" customFormat="1" ht="12.75" customHeight="1" x14ac:dyDescent="0.25">
      <c r="A639" s="16"/>
      <c r="B639" s="16"/>
      <c r="C639" s="29"/>
      <c r="D639" s="29"/>
      <c r="E639" s="31"/>
      <c r="F639" s="31"/>
      <c r="G639" s="31"/>
      <c r="H639" s="16"/>
      <c r="J639" s="16"/>
      <c r="K639" s="29"/>
      <c r="L639" s="16"/>
      <c r="M639" s="31"/>
      <c r="N639" s="16"/>
      <c r="O639" s="33"/>
    </row>
    <row r="640" spans="1:15" s="32" customFormat="1" ht="12.75" customHeight="1" x14ac:dyDescent="0.25">
      <c r="A640" s="16"/>
      <c r="B640" s="16"/>
      <c r="C640" s="29"/>
      <c r="D640" s="29"/>
      <c r="E640" s="31"/>
      <c r="F640" s="31"/>
      <c r="G640" s="31"/>
      <c r="H640" s="16"/>
      <c r="J640" s="16"/>
      <c r="K640" s="29"/>
      <c r="L640" s="16"/>
      <c r="M640" s="31"/>
      <c r="N640" s="16"/>
      <c r="O640" s="33"/>
    </row>
    <row r="641" spans="1:15" s="32" customFormat="1" ht="12.75" customHeight="1" x14ac:dyDescent="0.25">
      <c r="A641" s="16"/>
      <c r="B641" s="16"/>
      <c r="C641" s="29"/>
      <c r="D641" s="29"/>
      <c r="E641" s="31"/>
      <c r="F641" s="31"/>
      <c r="G641" s="31"/>
      <c r="H641" s="16"/>
      <c r="J641" s="16"/>
      <c r="K641" s="29"/>
      <c r="L641" s="16"/>
      <c r="M641" s="31"/>
      <c r="N641" s="16"/>
      <c r="O641" s="33"/>
    </row>
    <row r="642" spans="1:15" s="32" customFormat="1" ht="12.75" customHeight="1" x14ac:dyDescent="0.25">
      <c r="A642" s="16"/>
      <c r="B642" s="16"/>
      <c r="C642" s="29"/>
      <c r="D642" s="29"/>
      <c r="E642" s="31"/>
      <c r="F642" s="31"/>
      <c r="G642" s="31"/>
      <c r="H642" s="16"/>
      <c r="J642" s="16"/>
      <c r="K642" s="29"/>
      <c r="L642" s="16"/>
      <c r="M642" s="31"/>
      <c r="N642" s="16"/>
      <c r="O642" s="33"/>
    </row>
    <row r="643" spans="1:15" s="32" customFormat="1" ht="12.75" customHeight="1" x14ac:dyDescent="0.25">
      <c r="A643" s="16"/>
      <c r="B643" s="16"/>
      <c r="C643" s="29"/>
      <c r="D643" s="29"/>
      <c r="E643" s="31"/>
      <c r="F643" s="31"/>
      <c r="G643" s="31"/>
      <c r="H643" s="16"/>
      <c r="J643" s="16"/>
      <c r="K643" s="29"/>
      <c r="L643" s="16"/>
      <c r="M643" s="31"/>
      <c r="N643" s="16"/>
      <c r="O643" s="33"/>
    </row>
    <row r="644" spans="1:15" s="32" customFormat="1" ht="12.75" customHeight="1" x14ac:dyDescent="0.25">
      <c r="A644" s="16"/>
      <c r="B644" s="16"/>
      <c r="C644" s="29"/>
      <c r="D644" s="29"/>
      <c r="E644" s="31"/>
      <c r="F644" s="31"/>
      <c r="G644" s="31"/>
      <c r="H644" s="16"/>
      <c r="J644" s="16"/>
      <c r="K644" s="29"/>
      <c r="L644" s="16"/>
      <c r="M644" s="31"/>
      <c r="N644" s="16"/>
      <c r="O644" s="33"/>
    </row>
    <row r="645" spans="1:15" s="32" customFormat="1" ht="12.75" customHeight="1" x14ac:dyDescent="0.25">
      <c r="A645" s="16"/>
      <c r="B645" s="16"/>
      <c r="C645" s="29"/>
      <c r="D645" s="29"/>
      <c r="E645" s="31"/>
      <c r="F645" s="31"/>
      <c r="G645" s="31"/>
      <c r="H645" s="16"/>
      <c r="J645" s="16"/>
      <c r="K645" s="29"/>
      <c r="L645" s="16"/>
      <c r="M645" s="31"/>
      <c r="N645" s="16"/>
      <c r="O645" s="33"/>
    </row>
    <row r="646" spans="1:15" s="32" customFormat="1" ht="12.75" customHeight="1" x14ac:dyDescent="0.25">
      <c r="A646" s="16"/>
      <c r="B646" s="16"/>
      <c r="C646" s="29"/>
      <c r="D646" s="29"/>
      <c r="E646" s="31"/>
      <c r="F646" s="31"/>
      <c r="G646" s="31"/>
      <c r="H646" s="16"/>
      <c r="J646" s="16"/>
      <c r="K646" s="29"/>
      <c r="L646" s="16"/>
      <c r="M646" s="31"/>
      <c r="N646" s="16"/>
      <c r="O646" s="33"/>
    </row>
    <row r="647" spans="1:15" s="32" customFormat="1" ht="12.75" customHeight="1" x14ac:dyDescent="0.25">
      <c r="A647" s="16"/>
      <c r="B647" s="16"/>
      <c r="C647" s="29"/>
      <c r="D647" s="29"/>
      <c r="E647" s="31"/>
      <c r="F647" s="31"/>
      <c r="G647" s="31"/>
      <c r="H647" s="16"/>
      <c r="J647" s="16"/>
      <c r="K647" s="29"/>
      <c r="L647" s="16"/>
      <c r="M647" s="31"/>
      <c r="N647" s="16"/>
      <c r="O647" s="33"/>
    </row>
    <row r="648" spans="1:15" s="32" customFormat="1" ht="12.75" customHeight="1" x14ac:dyDescent="0.25">
      <c r="A648" s="16"/>
      <c r="B648" s="16"/>
      <c r="C648" s="29"/>
      <c r="D648" s="29"/>
      <c r="E648" s="31"/>
      <c r="F648" s="31"/>
      <c r="G648" s="31"/>
      <c r="H648" s="16"/>
      <c r="J648" s="16"/>
      <c r="K648" s="29"/>
      <c r="L648" s="16"/>
      <c r="M648" s="31"/>
      <c r="N648" s="16"/>
      <c r="O648" s="33"/>
    </row>
    <row r="649" spans="1:15" s="32" customFormat="1" ht="12.75" customHeight="1" x14ac:dyDescent="0.25">
      <c r="A649" s="16"/>
      <c r="B649" s="16"/>
      <c r="C649" s="29"/>
      <c r="D649" s="29"/>
      <c r="E649" s="31"/>
      <c r="F649" s="31"/>
      <c r="G649" s="31"/>
      <c r="H649" s="16"/>
      <c r="J649" s="16"/>
      <c r="K649" s="29"/>
      <c r="L649" s="16"/>
      <c r="M649" s="31"/>
      <c r="N649" s="16"/>
      <c r="O649" s="33"/>
    </row>
    <row r="650" spans="1:15" s="32" customFormat="1" ht="12.75" customHeight="1" x14ac:dyDescent="0.25">
      <c r="A650" s="16"/>
      <c r="B650" s="16"/>
      <c r="C650" s="29"/>
      <c r="D650" s="29"/>
      <c r="E650" s="31"/>
      <c r="F650" s="31"/>
      <c r="G650" s="31"/>
      <c r="H650" s="16"/>
      <c r="J650" s="16"/>
      <c r="K650" s="29"/>
      <c r="L650" s="16"/>
      <c r="M650" s="31"/>
      <c r="N650" s="16"/>
      <c r="O650" s="33"/>
    </row>
    <row r="651" spans="1:15" s="32" customFormat="1" ht="12.75" customHeight="1" x14ac:dyDescent="0.25">
      <c r="A651" s="16"/>
      <c r="B651" s="16"/>
      <c r="C651" s="29"/>
      <c r="D651" s="29"/>
      <c r="E651" s="31"/>
      <c r="F651" s="31"/>
      <c r="G651" s="31"/>
      <c r="H651" s="16"/>
      <c r="J651" s="16"/>
      <c r="K651" s="29"/>
      <c r="L651" s="16"/>
      <c r="M651" s="31"/>
      <c r="N651" s="16"/>
      <c r="O651" s="33"/>
    </row>
    <row r="652" spans="1:15" s="32" customFormat="1" ht="12.75" customHeight="1" x14ac:dyDescent="0.25">
      <c r="A652" s="16"/>
      <c r="B652" s="16"/>
      <c r="C652" s="29"/>
      <c r="D652" s="29"/>
      <c r="E652" s="31"/>
      <c r="F652" s="31"/>
      <c r="G652" s="31"/>
      <c r="H652" s="16"/>
      <c r="J652" s="16"/>
      <c r="K652" s="29"/>
      <c r="L652" s="16"/>
      <c r="M652" s="31"/>
      <c r="N652" s="16"/>
      <c r="O652" s="33"/>
    </row>
    <row r="653" spans="1:15" s="32" customFormat="1" ht="12.75" customHeight="1" x14ac:dyDescent="0.25">
      <c r="A653" s="16"/>
      <c r="B653" s="16"/>
      <c r="C653" s="29"/>
      <c r="D653" s="29"/>
      <c r="E653" s="31"/>
      <c r="F653" s="31"/>
      <c r="G653" s="31"/>
      <c r="H653" s="16"/>
      <c r="J653" s="16"/>
      <c r="K653" s="29"/>
      <c r="L653" s="16"/>
      <c r="M653" s="31"/>
      <c r="N653" s="16"/>
      <c r="O653" s="33"/>
    </row>
    <row r="654" spans="1:15" s="32" customFormat="1" ht="12.75" customHeight="1" x14ac:dyDescent="0.25">
      <c r="A654" s="16"/>
      <c r="B654" s="16"/>
      <c r="C654" s="29"/>
      <c r="D654" s="29"/>
      <c r="E654" s="31"/>
      <c r="F654" s="31"/>
      <c r="G654" s="31"/>
      <c r="H654" s="16"/>
      <c r="J654" s="16"/>
      <c r="K654" s="29"/>
      <c r="L654" s="16"/>
      <c r="M654" s="31"/>
      <c r="N654" s="16"/>
      <c r="O654" s="33"/>
    </row>
    <row r="655" spans="1:15" s="32" customFormat="1" ht="12.75" customHeight="1" x14ac:dyDescent="0.25">
      <c r="A655" s="16"/>
      <c r="B655" s="16"/>
      <c r="C655" s="29"/>
      <c r="D655" s="29"/>
      <c r="E655" s="31"/>
      <c r="F655" s="31"/>
      <c r="G655" s="31"/>
      <c r="H655" s="16"/>
      <c r="J655" s="16"/>
      <c r="K655" s="29"/>
      <c r="L655" s="16"/>
      <c r="M655" s="31"/>
      <c r="N655" s="16"/>
      <c r="O655" s="33"/>
    </row>
    <row r="656" spans="1:15" s="32" customFormat="1" ht="12.75" customHeight="1" x14ac:dyDescent="0.25">
      <c r="A656" s="16"/>
      <c r="B656" s="16"/>
      <c r="C656" s="29"/>
      <c r="D656" s="29"/>
      <c r="E656" s="31"/>
      <c r="F656" s="31"/>
      <c r="G656" s="31"/>
      <c r="H656" s="16"/>
      <c r="J656" s="16"/>
      <c r="K656" s="29"/>
      <c r="L656" s="16"/>
      <c r="M656" s="31"/>
      <c r="N656" s="16"/>
      <c r="O656" s="33"/>
    </row>
    <row r="657" spans="1:15" s="32" customFormat="1" ht="12.75" customHeight="1" x14ac:dyDescent="0.25">
      <c r="A657" s="16"/>
      <c r="B657" s="16"/>
      <c r="C657" s="29"/>
      <c r="D657" s="29"/>
      <c r="E657" s="31"/>
      <c r="F657" s="31"/>
      <c r="G657" s="31"/>
      <c r="H657" s="16"/>
      <c r="J657" s="16"/>
      <c r="K657" s="29"/>
      <c r="L657" s="16"/>
      <c r="M657" s="31"/>
      <c r="N657" s="16"/>
      <c r="O657" s="33"/>
    </row>
    <row r="658" spans="1:15" s="32" customFormat="1" ht="12.75" customHeight="1" x14ac:dyDescent="0.25">
      <c r="A658" s="16"/>
      <c r="B658" s="16"/>
      <c r="C658" s="29"/>
      <c r="D658" s="29"/>
      <c r="E658" s="31"/>
      <c r="F658" s="31"/>
      <c r="G658" s="31"/>
      <c r="H658" s="16"/>
      <c r="J658" s="16"/>
      <c r="K658" s="29"/>
      <c r="L658" s="16"/>
      <c r="M658" s="31"/>
      <c r="N658" s="16"/>
      <c r="O658" s="33"/>
    </row>
    <row r="659" spans="1:15" s="32" customFormat="1" ht="12.75" customHeight="1" x14ac:dyDescent="0.25">
      <c r="A659" s="16"/>
      <c r="B659" s="16"/>
      <c r="C659" s="29"/>
      <c r="D659" s="29"/>
      <c r="E659" s="31"/>
      <c r="F659" s="31"/>
      <c r="G659" s="31"/>
      <c r="H659" s="16"/>
      <c r="J659" s="16"/>
      <c r="K659" s="29"/>
      <c r="L659" s="16"/>
      <c r="M659" s="31"/>
      <c r="N659" s="16"/>
      <c r="O659" s="33"/>
    </row>
    <row r="660" spans="1:15" s="32" customFormat="1" ht="12.75" customHeight="1" x14ac:dyDescent="0.25">
      <c r="A660" s="16"/>
      <c r="B660" s="16"/>
      <c r="C660" s="29"/>
      <c r="D660" s="29"/>
      <c r="E660" s="31"/>
      <c r="F660" s="31"/>
      <c r="G660" s="31"/>
      <c r="H660" s="16"/>
      <c r="J660" s="16"/>
      <c r="K660" s="29"/>
      <c r="L660" s="16"/>
      <c r="M660" s="31"/>
      <c r="N660" s="16"/>
      <c r="O660" s="33"/>
    </row>
    <row r="661" spans="1:15" s="32" customFormat="1" ht="12.75" customHeight="1" x14ac:dyDescent="0.25">
      <c r="A661" s="16"/>
      <c r="B661" s="16"/>
      <c r="C661" s="29"/>
      <c r="D661" s="29"/>
      <c r="E661" s="31"/>
      <c r="F661" s="31"/>
      <c r="G661" s="31"/>
      <c r="H661" s="16"/>
      <c r="J661" s="16"/>
      <c r="K661" s="29"/>
      <c r="L661" s="16"/>
      <c r="M661" s="31"/>
      <c r="N661" s="16"/>
      <c r="O661" s="33"/>
    </row>
    <row r="662" spans="1:15" s="32" customFormat="1" ht="12.75" customHeight="1" x14ac:dyDescent="0.25">
      <c r="A662" s="16"/>
      <c r="B662" s="16"/>
      <c r="C662" s="29"/>
      <c r="D662" s="29"/>
      <c r="E662" s="31"/>
      <c r="F662" s="31"/>
      <c r="G662" s="31"/>
      <c r="H662" s="16"/>
      <c r="J662" s="16"/>
      <c r="K662" s="29"/>
      <c r="L662" s="16"/>
      <c r="M662" s="31"/>
      <c r="N662" s="16"/>
      <c r="O662" s="33"/>
    </row>
    <row r="663" spans="1:15" s="32" customFormat="1" ht="12.75" customHeight="1" x14ac:dyDescent="0.25">
      <c r="A663" s="16"/>
      <c r="B663" s="16"/>
      <c r="C663" s="29"/>
      <c r="D663" s="29"/>
      <c r="E663" s="31"/>
      <c r="F663" s="31"/>
      <c r="G663" s="31"/>
      <c r="H663" s="16"/>
      <c r="J663" s="16"/>
      <c r="K663" s="29"/>
      <c r="L663" s="16"/>
      <c r="M663" s="31"/>
      <c r="N663" s="16"/>
      <c r="O663" s="33"/>
    </row>
    <row r="664" spans="1:15" s="32" customFormat="1" ht="12.75" customHeight="1" x14ac:dyDescent="0.25">
      <c r="A664" s="16"/>
      <c r="B664" s="16"/>
      <c r="C664" s="29"/>
      <c r="D664" s="29"/>
      <c r="E664" s="31"/>
      <c r="F664" s="31"/>
      <c r="G664" s="31"/>
      <c r="H664" s="16"/>
      <c r="J664" s="16"/>
      <c r="K664" s="29"/>
      <c r="L664" s="16"/>
      <c r="M664" s="31"/>
      <c r="N664" s="16"/>
      <c r="O664" s="33"/>
    </row>
    <row r="665" spans="1:15" s="32" customFormat="1" ht="12.75" customHeight="1" x14ac:dyDescent="0.25">
      <c r="A665" s="16"/>
      <c r="B665" s="16"/>
      <c r="C665" s="29"/>
      <c r="D665" s="29"/>
      <c r="E665" s="31"/>
      <c r="F665" s="31"/>
      <c r="G665" s="31"/>
      <c r="H665" s="16"/>
      <c r="J665" s="16"/>
      <c r="K665" s="29"/>
      <c r="L665" s="16"/>
      <c r="M665" s="31"/>
      <c r="N665" s="16"/>
      <c r="O665" s="33"/>
    </row>
    <row r="666" spans="1:15" s="32" customFormat="1" ht="12.75" customHeight="1" x14ac:dyDescent="0.25">
      <c r="A666" s="16"/>
      <c r="B666" s="16"/>
      <c r="C666" s="29"/>
      <c r="D666" s="29"/>
      <c r="E666" s="31"/>
      <c r="F666" s="31"/>
      <c r="G666" s="31"/>
      <c r="H666" s="16"/>
      <c r="J666" s="16"/>
      <c r="K666" s="29"/>
      <c r="L666" s="16"/>
      <c r="M666" s="31"/>
      <c r="N666" s="16"/>
      <c r="O666" s="33"/>
    </row>
    <row r="667" spans="1:15" s="32" customFormat="1" ht="12.75" customHeight="1" x14ac:dyDescent="0.25">
      <c r="A667" s="16"/>
      <c r="B667" s="16"/>
      <c r="C667" s="29"/>
      <c r="D667" s="29"/>
      <c r="E667" s="31"/>
      <c r="F667" s="31"/>
      <c r="G667" s="31"/>
      <c r="H667" s="16"/>
      <c r="J667" s="16"/>
      <c r="K667" s="29"/>
      <c r="L667" s="16"/>
      <c r="M667" s="31"/>
      <c r="N667" s="16"/>
      <c r="O667" s="33"/>
    </row>
    <row r="668" spans="1:15" s="32" customFormat="1" ht="12.75" customHeight="1" x14ac:dyDescent="0.25">
      <c r="A668" s="16"/>
      <c r="B668" s="16"/>
      <c r="C668" s="29"/>
      <c r="D668" s="29"/>
      <c r="E668" s="31"/>
      <c r="F668" s="31"/>
      <c r="G668" s="31"/>
      <c r="H668" s="16"/>
      <c r="J668" s="16"/>
      <c r="K668" s="29"/>
      <c r="L668" s="16"/>
      <c r="M668" s="31"/>
      <c r="N668" s="16"/>
      <c r="O668" s="33"/>
    </row>
    <row r="669" spans="1:15" s="32" customFormat="1" ht="12.75" customHeight="1" x14ac:dyDescent="0.25">
      <c r="A669" s="16"/>
      <c r="B669" s="16"/>
      <c r="C669" s="29"/>
      <c r="D669" s="29"/>
      <c r="E669" s="31"/>
      <c r="F669" s="31"/>
      <c r="G669" s="31"/>
      <c r="H669" s="16"/>
      <c r="J669" s="16"/>
      <c r="K669" s="29"/>
      <c r="L669" s="16"/>
      <c r="M669" s="31"/>
      <c r="N669" s="16"/>
      <c r="O669" s="33"/>
    </row>
    <row r="670" spans="1:15" s="32" customFormat="1" ht="12.75" customHeight="1" x14ac:dyDescent="0.25">
      <c r="A670" s="16"/>
      <c r="B670" s="16"/>
      <c r="C670" s="29"/>
      <c r="D670" s="29"/>
      <c r="E670" s="31"/>
      <c r="F670" s="31"/>
      <c r="G670" s="31"/>
      <c r="H670" s="16"/>
      <c r="J670" s="16"/>
      <c r="K670" s="29"/>
      <c r="L670" s="16"/>
      <c r="M670" s="31"/>
      <c r="N670" s="16"/>
      <c r="O670" s="33"/>
    </row>
    <row r="671" spans="1:15" s="32" customFormat="1" ht="12.75" customHeight="1" x14ac:dyDescent="0.25">
      <c r="A671" s="16"/>
      <c r="B671" s="16"/>
      <c r="C671" s="29"/>
      <c r="D671" s="29"/>
      <c r="E671" s="31"/>
      <c r="F671" s="31"/>
      <c r="G671" s="31"/>
      <c r="H671" s="16"/>
      <c r="J671" s="16"/>
      <c r="K671" s="29"/>
      <c r="L671" s="16"/>
      <c r="M671" s="31"/>
      <c r="N671" s="16"/>
      <c r="O671" s="33"/>
    </row>
    <row r="672" spans="1:15" s="32" customFormat="1" ht="12.75" customHeight="1" x14ac:dyDescent="0.25">
      <c r="A672" s="16"/>
      <c r="B672" s="16"/>
      <c r="C672" s="29"/>
      <c r="D672" s="29"/>
      <c r="E672" s="31"/>
      <c r="F672" s="31"/>
      <c r="G672" s="31"/>
      <c r="H672" s="16"/>
      <c r="J672" s="16"/>
      <c r="K672" s="29"/>
      <c r="L672" s="16"/>
      <c r="M672" s="31"/>
      <c r="N672" s="16"/>
      <c r="O672" s="33"/>
    </row>
    <row r="673" spans="1:15" s="32" customFormat="1" ht="12.75" customHeight="1" x14ac:dyDescent="0.25">
      <c r="A673" s="16"/>
      <c r="B673" s="16"/>
      <c r="C673" s="29"/>
      <c r="D673" s="29"/>
      <c r="E673" s="31"/>
      <c r="F673" s="31"/>
      <c r="G673" s="31"/>
      <c r="H673" s="16"/>
      <c r="J673" s="16"/>
      <c r="K673" s="29"/>
      <c r="L673" s="16"/>
      <c r="M673" s="31"/>
      <c r="N673" s="16"/>
      <c r="O673" s="33"/>
    </row>
    <row r="674" spans="1:15" s="32" customFormat="1" ht="12.75" customHeight="1" x14ac:dyDescent="0.25">
      <c r="A674" s="16"/>
      <c r="B674" s="16"/>
      <c r="C674" s="29"/>
      <c r="D674" s="29"/>
      <c r="E674" s="31"/>
      <c r="F674" s="31"/>
      <c r="G674" s="31"/>
      <c r="H674" s="16"/>
      <c r="J674" s="16"/>
      <c r="K674" s="29"/>
      <c r="L674" s="16"/>
      <c r="M674" s="31"/>
      <c r="N674" s="16"/>
      <c r="O674" s="33"/>
    </row>
    <row r="675" spans="1:15" s="32" customFormat="1" ht="12.75" customHeight="1" x14ac:dyDescent="0.25">
      <c r="A675" s="16"/>
      <c r="B675" s="16"/>
      <c r="C675" s="29"/>
      <c r="D675" s="29"/>
      <c r="E675" s="31"/>
      <c r="F675" s="31"/>
      <c r="G675" s="31"/>
      <c r="H675" s="16"/>
      <c r="J675" s="16"/>
      <c r="K675" s="29"/>
      <c r="L675" s="16"/>
      <c r="M675" s="31"/>
      <c r="N675" s="16"/>
      <c r="O675" s="33"/>
    </row>
    <row r="676" spans="1:15" s="32" customFormat="1" ht="12.75" customHeight="1" x14ac:dyDescent="0.25">
      <c r="A676" s="16"/>
      <c r="B676" s="16"/>
      <c r="C676" s="29"/>
      <c r="D676" s="29"/>
      <c r="E676" s="31"/>
      <c r="F676" s="31"/>
      <c r="G676" s="31"/>
      <c r="H676" s="16"/>
      <c r="J676" s="16"/>
      <c r="K676" s="29"/>
      <c r="L676" s="16"/>
      <c r="M676" s="31"/>
      <c r="N676" s="16"/>
      <c r="O676" s="33"/>
    </row>
    <row r="677" spans="1:15" s="32" customFormat="1" ht="12.75" customHeight="1" x14ac:dyDescent="0.25">
      <c r="A677" s="16"/>
      <c r="B677" s="16"/>
      <c r="C677" s="29"/>
      <c r="D677" s="29"/>
      <c r="E677" s="31"/>
      <c r="F677" s="31"/>
      <c r="G677" s="31"/>
      <c r="H677" s="16"/>
      <c r="J677" s="16"/>
      <c r="K677" s="29"/>
      <c r="L677" s="16"/>
      <c r="M677" s="31"/>
      <c r="N677" s="16"/>
      <c r="O677" s="33"/>
    </row>
    <row r="678" spans="1:15" s="32" customFormat="1" ht="12.75" customHeight="1" x14ac:dyDescent="0.25">
      <c r="A678" s="16"/>
      <c r="B678" s="16"/>
      <c r="C678" s="29"/>
      <c r="D678" s="29"/>
      <c r="E678" s="31"/>
      <c r="F678" s="31"/>
      <c r="G678" s="31"/>
      <c r="H678" s="16"/>
      <c r="J678" s="16"/>
      <c r="K678" s="29"/>
      <c r="L678" s="16"/>
      <c r="M678" s="31"/>
      <c r="N678" s="16"/>
      <c r="O678" s="33"/>
    </row>
    <row r="679" spans="1:15" s="32" customFormat="1" ht="12.75" customHeight="1" x14ac:dyDescent="0.25">
      <c r="A679" s="16"/>
      <c r="B679" s="16"/>
      <c r="C679" s="29"/>
      <c r="D679" s="29"/>
      <c r="E679" s="31"/>
      <c r="F679" s="31"/>
      <c r="G679" s="31"/>
      <c r="H679" s="16"/>
      <c r="J679" s="16"/>
      <c r="K679" s="29"/>
      <c r="L679" s="16"/>
      <c r="M679" s="31"/>
      <c r="N679" s="16"/>
      <c r="O679" s="33"/>
    </row>
    <row r="680" spans="1:15" s="32" customFormat="1" ht="12.75" customHeight="1" x14ac:dyDescent="0.25">
      <c r="A680" s="16"/>
      <c r="B680" s="16"/>
      <c r="C680" s="29"/>
      <c r="D680" s="29"/>
      <c r="E680" s="31"/>
      <c r="F680" s="31"/>
      <c r="G680" s="31"/>
      <c r="H680" s="16"/>
      <c r="J680" s="16"/>
      <c r="K680" s="29"/>
      <c r="L680" s="16"/>
      <c r="M680" s="31"/>
      <c r="N680" s="16"/>
      <c r="O680" s="33"/>
    </row>
    <row r="681" spans="1:15" s="32" customFormat="1" ht="12.75" customHeight="1" x14ac:dyDescent="0.25">
      <c r="A681" s="16"/>
      <c r="B681" s="16"/>
      <c r="C681" s="29"/>
      <c r="D681" s="29"/>
      <c r="E681" s="31"/>
      <c r="F681" s="31"/>
      <c r="G681" s="31"/>
      <c r="H681" s="16"/>
      <c r="J681" s="16"/>
      <c r="K681" s="29"/>
      <c r="L681" s="16"/>
      <c r="M681" s="31"/>
      <c r="N681" s="16"/>
      <c r="O681" s="33"/>
    </row>
    <row r="682" spans="1:15" s="32" customFormat="1" ht="12.75" customHeight="1" x14ac:dyDescent="0.25">
      <c r="A682" s="16"/>
      <c r="B682" s="16"/>
      <c r="C682" s="29"/>
      <c r="D682" s="29"/>
      <c r="E682" s="31"/>
      <c r="F682" s="31"/>
      <c r="G682" s="31"/>
      <c r="H682" s="16"/>
      <c r="J682" s="16"/>
      <c r="K682" s="29"/>
      <c r="L682" s="16"/>
      <c r="M682" s="31"/>
      <c r="N682" s="16"/>
      <c r="O682" s="33"/>
    </row>
    <row r="683" spans="1:15" s="32" customFormat="1" ht="12.75" customHeight="1" x14ac:dyDescent="0.25">
      <c r="A683" s="16"/>
      <c r="B683" s="16"/>
      <c r="C683" s="29"/>
      <c r="D683" s="29"/>
      <c r="E683" s="31"/>
      <c r="F683" s="31"/>
      <c r="G683" s="31"/>
      <c r="H683" s="16"/>
      <c r="J683" s="16"/>
      <c r="K683" s="29"/>
      <c r="L683" s="16"/>
      <c r="M683" s="31"/>
      <c r="N683" s="16"/>
      <c r="O683" s="33"/>
    </row>
    <row r="684" spans="1:15" s="32" customFormat="1" ht="12.75" customHeight="1" x14ac:dyDescent="0.25">
      <c r="A684" s="16"/>
      <c r="B684" s="16"/>
      <c r="C684" s="29"/>
      <c r="D684" s="29"/>
      <c r="E684" s="31"/>
      <c r="F684" s="31"/>
      <c r="G684" s="31"/>
      <c r="H684" s="16"/>
      <c r="J684" s="16"/>
      <c r="K684" s="29"/>
      <c r="L684" s="16"/>
      <c r="M684" s="31"/>
      <c r="N684" s="16"/>
      <c r="O684" s="33"/>
    </row>
    <row r="685" spans="1:15" s="32" customFormat="1" ht="12.75" customHeight="1" x14ac:dyDescent="0.25">
      <c r="A685" s="16"/>
      <c r="B685" s="16"/>
      <c r="C685" s="29"/>
      <c r="D685" s="29"/>
      <c r="E685" s="31"/>
      <c r="F685" s="31"/>
      <c r="G685" s="31"/>
      <c r="H685" s="16"/>
      <c r="J685" s="16"/>
      <c r="K685" s="29"/>
      <c r="L685" s="16"/>
      <c r="M685" s="31"/>
      <c r="N685" s="16"/>
      <c r="O685" s="33"/>
    </row>
    <row r="686" spans="1:15" s="32" customFormat="1" ht="12.75" customHeight="1" x14ac:dyDescent="0.25">
      <c r="A686" s="16"/>
      <c r="B686" s="16"/>
      <c r="C686" s="29"/>
      <c r="D686" s="29"/>
      <c r="E686" s="31"/>
      <c r="F686" s="31"/>
      <c r="G686" s="31"/>
      <c r="H686" s="16"/>
      <c r="J686" s="16"/>
      <c r="K686" s="29"/>
      <c r="L686" s="16"/>
      <c r="M686" s="31"/>
      <c r="N686" s="16"/>
      <c r="O686" s="33"/>
    </row>
    <row r="687" spans="1:15" s="32" customFormat="1" ht="12.75" customHeight="1" x14ac:dyDescent="0.25">
      <c r="A687" s="16"/>
      <c r="B687" s="16"/>
      <c r="C687" s="29"/>
      <c r="D687" s="29"/>
      <c r="E687" s="31"/>
      <c r="F687" s="31"/>
      <c r="G687" s="31"/>
      <c r="H687" s="16"/>
      <c r="J687" s="16"/>
      <c r="K687" s="29"/>
      <c r="L687" s="16"/>
      <c r="M687" s="31"/>
      <c r="N687" s="16"/>
      <c r="O687" s="33"/>
    </row>
    <row r="688" spans="1:15" s="32" customFormat="1" ht="12.75" customHeight="1" x14ac:dyDescent="0.25">
      <c r="A688" s="16"/>
      <c r="B688" s="16"/>
      <c r="C688" s="29"/>
      <c r="D688" s="29"/>
      <c r="E688" s="31"/>
      <c r="F688" s="31"/>
      <c r="G688" s="31"/>
      <c r="H688" s="16"/>
      <c r="J688" s="16"/>
      <c r="K688" s="29"/>
      <c r="L688" s="16"/>
      <c r="M688" s="31"/>
      <c r="N688" s="16"/>
      <c r="O688" s="33"/>
    </row>
    <row r="689" spans="1:15" s="32" customFormat="1" ht="12.75" customHeight="1" x14ac:dyDescent="0.25">
      <c r="A689" s="16"/>
      <c r="B689" s="16"/>
      <c r="C689" s="29"/>
      <c r="D689" s="29"/>
      <c r="E689" s="31"/>
      <c r="F689" s="31"/>
      <c r="G689" s="31"/>
      <c r="H689" s="16"/>
      <c r="J689" s="16"/>
      <c r="K689" s="29"/>
      <c r="L689" s="16"/>
      <c r="M689" s="31"/>
      <c r="N689" s="16"/>
      <c r="O689" s="33"/>
    </row>
    <row r="690" spans="1:15" s="32" customFormat="1" ht="12.75" customHeight="1" x14ac:dyDescent="0.25">
      <c r="A690" s="16"/>
      <c r="B690" s="16"/>
      <c r="C690" s="29"/>
      <c r="D690" s="29"/>
      <c r="E690" s="31"/>
      <c r="F690" s="31"/>
      <c r="G690" s="31"/>
      <c r="H690" s="16"/>
      <c r="J690" s="16"/>
      <c r="K690" s="29"/>
      <c r="L690" s="16"/>
      <c r="M690" s="31"/>
      <c r="N690" s="16"/>
      <c r="O690" s="33"/>
    </row>
    <row r="691" spans="1:15" s="32" customFormat="1" ht="12.75" customHeight="1" x14ac:dyDescent="0.25">
      <c r="A691" s="16"/>
      <c r="B691" s="16"/>
      <c r="C691" s="29"/>
      <c r="D691" s="29"/>
      <c r="E691" s="31"/>
      <c r="F691" s="31"/>
      <c r="G691" s="31"/>
      <c r="H691" s="16"/>
      <c r="J691" s="16"/>
      <c r="K691" s="29"/>
      <c r="L691" s="16"/>
      <c r="M691" s="31"/>
      <c r="N691" s="16"/>
      <c r="O691" s="33"/>
    </row>
    <row r="692" spans="1:15" s="32" customFormat="1" ht="12.75" customHeight="1" x14ac:dyDescent="0.25">
      <c r="A692" s="16"/>
      <c r="B692" s="16"/>
      <c r="C692" s="29"/>
      <c r="D692" s="29"/>
      <c r="E692" s="31"/>
      <c r="F692" s="31"/>
      <c r="G692" s="31"/>
      <c r="H692" s="16"/>
      <c r="J692" s="16"/>
      <c r="K692" s="29"/>
      <c r="L692" s="16"/>
      <c r="M692" s="31"/>
      <c r="N692" s="16"/>
      <c r="O692" s="33"/>
    </row>
    <row r="693" spans="1:15" s="32" customFormat="1" ht="12.75" customHeight="1" x14ac:dyDescent="0.25">
      <c r="A693" s="16"/>
      <c r="B693" s="16"/>
      <c r="C693" s="29"/>
      <c r="D693" s="29"/>
      <c r="E693" s="31"/>
      <c r="F693" s="31"/>
      <c r="G693" s="31"/>
      <c r="H693" s="16"/>
      <c r="J693" s="16"/>
      <c r="K693" s="29"/>
      <c r="L693" s="16"/>
      <c r="M693" s="31"/>
      <c r="N693" s="16"/>
      <c r="O693" s="33"/>
    </row>
    <row r="694" spans="1:15" s="32" customFormat="1" ht="12.75" customHeight="1" x14ac:dyDescent="0.25">
      <c r="A694" s="16"/>
      <c r="B694" s="16"/>
      <c r="C694" s="29"/>
      <c r="D694" s="29"/>
      <c r="E694" s="31"/>
      <c r="F694" s="31"/>
      <c r="G694" s="31"/>
      <c r="H694" s="16"/>
      <c r="J694" s="16"/>
      <c r="K694" s="29"/>
      <c r="L694" s="16"/>
      <c r="M694" s="31"/>
      <c r="N694" s="16"/>
      <c r="O694" s="33"/>
    </row>
    <row r="695" spans="1:15" s="32" customFormat="1" ht="12.75" customHeight="1" x14ac:dyDescent="0.25">
      <c r="A695" s="16"/>
      <c r="B695" s="16"/>
      <c r="C695" s="29"/>
      <c r="D695" s="29"/>
      <c r="E695" s="31"/>
      <c r="F695" s="31"/>
      <c r="G695" s="31"/>
      <c r="H695" s="16"/>
      <c r="J695" s="16"/>
      <c r="K695" s="29"/>
      <c r="L695" s="16"/>
      <c r="M695" s="31"/>
      <c r="N695" s="16"/>
      <c r="O695" s="33"/>
    </row>
    <row r="696" spans="1:15" s="32" customFormat="1" ht="12.75" customHeight="1" x14ac:dyDescent="0.25">
      <c r="A696" s="16"/>
      <c r="B696" s="16"/>
      <c r="C696" s="29"/>
      <c r="D696" s="29"/>
      <c r="E696" s="31"/>
      <c r="F696" s="31"/>
      <c r="G696" s="31"/>
      <c r="H696" s="16"/>
      <c r="J696" s="16"/>
      <c r="K696" s="29"/>
      <c r="L696" s="16"/>
      <c r="M696" s="31"/>
      <c r="N696" s="16"/>
      <c r="O696" s="33"/>
    </row>
    <row r="697" spans="1:15" s="32" customFormat="1" ht="12.75" customHeight="1" x14ac:dyDescent="0.25">
      <c r="A697" s="16"/>
      <c r="B697" s="16"/>
      <c r="C697" s="29"/>
      <c r="D697" s="29"/>
      <c r="E697" s="31"/>
      <c r="F697" s="31"/>
      <c r="G697" s="31"/>
      <c r="H697" s="16"/>
      <c r="J697" s="16"/>
      <c r="K697" s="29"/>
      <c r="L697" s="16"/>
      <c r="M697" s="31"/>
      <c r="N697" s="16"/>
      <c r="O697" s="33"/>
    </row>
    <row r="698" spans="1:15" s="32" customFormat="1" ht="12.75" customHeight="1" x14ac:dyDescent="0.25">
      <c r="A698" s="16"/>
      <c r="B698" s="16"/>
      <c r="C698" s="29"/>
      <c r="D698" s="29"/>
      <c r="E698" s="31"/>
      <c r="F698" s="31"/>
      <c r="G698" s="31"/>
      <c r="H698" s="16"/>
      <c r="J698" s="16"/>
      <c r="K698" s="29"/>
      <c r="L698" s="16"/>
      <c r="M698" s="31"/>
      <c r="N698" s="16"/>
      <c r="O698" s="33"/>
    </row>
    <row r="699" spans="1:15" s="32" customFormat="1" ht="12.75" customHeight="1" x14ac:dyDescent="0.25">
      <c r="A699" s="16"/>
      <c r="B699" s="16"/>
      <c r="C699" s="29"/>
      <c r="D699" s="29"/>
      <c r="E699" s="31"/>
      <c r="F699" s="31"/>
      <c r="G699" s="31"/>
      <c r="H699" s="16"/>
      <c r="J699" s="16"/>
      <c r="K699" s="29"/>
      <c r="L699" s="16"/>
      <c r="M699" s="31"/>
      <c r="N699" s="16"/>
      <c r="O699" s="33"/>
    </row>
    <row r="700" spans="1:15" s="32" customFormat="1" ht="12.75" customHeight="1" x14ac:dyDescent="0.25">
      <c r="A700" s="16"/>
      <c r="B700" s="16"/>
      <c r="C700" s="29"/>
      <c r="D700" s="29"/>
      <c r="E700" s="31"/>
      <c r="F700" s="31"/>
      <c r="G700" s="31"/>
      <c r="H700" s="16"/>
      <c r="J700" s="16"/>
      <c r="K700" s="29"/>
      <c r="L700" s="16"/>
      <c r="M700" s="31"/>
      <c r="N700" s="16"/>
      <c r="O700" s="33"/>
    </row>
    <row r="701" spans="1:15" s="32" customFormat="1" ht="12.75" customHeight="1" x14ac:dyDescent="0.25">
      <c r="A701" s="16"/>
      <c r="B701" s="16"/>
      <c r="C701" s="29"/>
      <c r="D701" s="29"/>
      <c r="E701" s="31"/>
      <c r="F701" s="31"/>
      <c r="G701" s="31"/>
      <c r="H701" s="16"/>
      <c r="J701" s="16"/>
      <c r="K701" s="29"/>
      <c r="L701" s="16"/>
      <c r="M701" s="31"/>
      <c r="N701" s="16"/>
      <c r="O701" s="33"/>
    </row>
    <row r="702" spans="1:15" s="32" customFormat="1" ht="12.75" customHeight="1" x14ac:dyDescent="0.25">
      <c r="A702" s="16"/>
      <c r="B702" s="16"/>
      <c r="C702" s="29"/>
      <c r="D702" s="29"/>
      <c r="E702" s="31"/>
      <c r="F702" s="31"/>
      <c r="G702" s="31"/>
      <c r="H702" s="16"/>
      <c r="J702" s="16"/>
      <c r="K702" s="29"/>
      <c r="L702" s="16"/>
      <c r="M702" s="31"/>
      <c r="N702" s="16"/>
      <c r="O702" s="33"/>
    </row>
    <row r="703" spans="1:15" s="32" customFormat="1" ht="12.75" customHeight="1" x14ac:dyDescent="0.25">
      <c r="A703" s="16"/>
      <c r="B703" s="16"/>
      <c r="C703" s="29"/>
      <c r="D703" s="29"/>
      <c r="E703" s="31"/>
      <c r="F703" s="31"/>
      <c r="G703" s="31"/>
      <c r="H703" s="16"/>
      <c r="J703" s="16"/>
      <c r="K703" s="29"/>
      <c r="L703" s="16"/>
      <c r="M703" s="31"/>
      <c r="N703" s="16"/>
      <c r="O703" s="33"/>
    </row>
    <row r="704" spans="1:15" s="32" customFormat="1" ht="12.75" customHeight="1" x14ac:dyDescent="0.25">
      <c r="A704" s="16"/>
      <c r="B704" s="16"/>
      <c r="C704" s="29"/>
      <c r="D704" s="29"/>
      <c r="E704" s="31"/>
      <c r="F704" s="31"/>
      <c r="G704" s="31"/>
      <c r="H704" s="16"/>
      <c r="J704" s="16"/>
      <c r="K704" s="29"/>
      <c r="L704" s="16"/>
      <c r="M704" s="31"/>
      <c r="N704" s="16"/>
      <c r="O704" s="33"/>
    </row>
    <row r="705" spans="1:15" s="32" customFormat="1" ht="12.75" customHeight="1" x14ac:dyDescent="0.25">
      <c r="A705" s="16"/>
      <c r="B705" s="16"/>
      <c r="C705" s="29"/>
      <c r="D705" s="29"/>
      <c r="E705" s="31"/>
      <c r="F705" s="31"/>
      <c r="G705" s="31"/>
      <c r="H705" s="16"/>
      <c r="J705" s="16"/>
      <c r="K705" s="29"/>
      <c r="L705" s="16"/>
      <c r="M705" s="31"/>
      <c r="N705" s="16"/>
      <c r="O705" s="33"/>
    </row>
    <row r="706" spans="1:15" s="32" customFormat="1" ht="12.75" customHeight="1" x14ac:dyDescent="0.25">
      <c r="A706" s="16"/>
      <c r="B706" s="16"/>
      <c r="C706" s="29"/>
      <c r="D706" s="29"/>
      <c r="E706" s="31"/>
      <c r="F706" s="31"/>
      <c r="G706" s="31"/>
      <c r="H706" s="16"/>
      <c r="J706" s="16"/>
      <c r="K706" s="29"/>
      <c r="L706" s="16"/>
      <c r="M706" s="31"/>
      <c r="N706" s="16"/>
      <c r="O706" s="33"/>
    </row>
    <row r="707" spans="1:15" s="32" customFormat="1" ht="12.75" customHeight="1" x14ac:dyDescent="0.25">
      <c r="A707" s="16"/>
      <c r="B707" s="16"/>
      <c r="C707" s="29"/>
      <c r="D707" s="29"/>
      <c r="E707" s="31"/>
      <c r="F707" s="31"/>
      <c r="G707" s="31"/>
      <c r="H707" s="16"/>
      <c r="J707" s="16"/>
      <c r="K707" s="29"/>
      <c r="L707" s="16"/>
      <c r="M707" s="31"/>
      <c r="N707" s="16"/>
      <c r="O707" s="33"/>
    </row>
    <row r="708" spans="1:15" s="32" customFormat="1" ht="12.75" customHeight="1" x14ac:dyDescent="0.25">
      <c r="A708" s="16"/>
      <c r="B708" s="16"/>
      <c r="C708" s="29"/>
      <c r="D708" s="29"/>
      <c r="E708" s="31"/>
      <c r="F708" s="31"/>
      <c r="G708" s="31"/>
      <c r="H708" s="16"/>
      <c r="J708" s="16"/>
      <c r="K708" s="29"/>
      <c r="L708" s="16"/>
      <c r="M708" s="31"/>
      <c r="N708" s="16"/>
      <c r="O708" s="33"/>
    </row>
    <row r="709" spans="1:15" s="32" customFormat="1" ht="12.75" customHeight="1" x14ac:dyDescent="0.25">
      <c r="A709" s="16"/>
      <c r="B709" s="16"/>
      <c r="C709" s="29"/>
      <c r="D709" s="29"/>
      <c r="E709" s="31"/>
      <c r="F709" s="31"/>
      <c r="G709" s="31"/>
      <c r="H709" s="16"/>
      <c r="J709" s="16"/>
      <c r="K709" s="29"/>
      <c r="L709" s="16"/>
      <c r="M709" s="31"/>
      <c r="N709" s="16"/>
      <c r="O709" s="33"/>
    </row>
    <row r="710" spans="1:15" s="32" customFormat="1" ht="12.75" customHeight="1" x14ac:dyDescent="0.25">
      <c r="A710" s="16"/>
      <c r="B710" s="16"/>
      <c r="C710" s="29"/>
      <c r="D710" s="29"/>
      <c r="E710" s="31"/>
      <c r="F710" s="31"/>
      <c r="G710" s="31"/>
      <c r="H710" s="16"/>
      <c r="J710" s="16"/>
      <c r="K710" s="29"/>
      <c r="L710" s="16"/>
      <c r="M710" s="31"/>
      <c r="N710" s="16"/>
      <c r="O710" s="33"/>
    </row>
    <row r="711" spans="1:15" s="32" customFormat="1" ht="12.75" customHeight="1" x14ac:dyDescent="0.25">
      <c r="A711" s="16"/>
      <c r="B711" s="16"/>
      <c r="C711" s="29"/>
      <c r="D711" s="29"/>
      <c r="E711" s="31"/>
      <c r="F711" s="31"/>
      <c r="G711" s="31"/>
      <c r="H711" s="16"/>
      <c r="J711" s="16"/>
      <c r="K711" s="29"/>
      <c r="L711" s="16"/>
      <c r="M711" s="31"/>
      <c r="N711" s="16"/>
      <c r="O711" s="33"/>
    </row>
    <row r="712" spans="1:15" s="32" customFormat="1" ht="12.75" customHeight="1" x14ac:dyDescent="0.25">
      <c r="A712" s="16"/>
      <c r="B712" s="16"/>
      <c r="C712" s="29"/>
      <c r="D712" s="29"/>
      <c r="E712" s="31"/>
      <c r="F712" s="31"/>
      <c r="G712" s="31"/>
      <c r="H712" s="16"/>
      <c r="J712" s="16"/>
      <c r="K712" s="29"/>
      <c r="L712" s="16"/>
      <c r="M712" s="31"/>
      <c r="N712" s="16"/>
      <c r="O712" s="33"/>
    </row>
    <row r="713" spans="1:15" s="32" customFormat="1" ht="12.75" customHeight="1" x14ac:dyDescent="0.25">
      <c r="A713" s="16"/>
      <c r="B713" s="16"/>
      <c r="C713" s="29"/>
      <c r="D713" s="29"/>
      <c r="E713" s="31"/>
      <c r="F713" s="31"/>
      <c r="G713" s="31"/>
      <c r="H713" s="16"/>
      <c r="J713" s="16"/>
      <c r="K713" s="29"/>
      <c r="L713" s="16"/>
      <c r="M713" s="31"/>
      <c r="N713" s="16"/>
      <c r="O713" s="33"/>
    </row>
    <row r="714" spans="1:15" s="32" customFormat="1" ht="12.75" customHeight="1" x14ac:dyDescent="0.25">
      <c r="A714" s="16"/>
      <c r="B714" s="16"/>
      <c r="C714" s="29"/>
      <c r="D714" s="29"/>
      <c r="E714" s="31"/>
      <c r="F714" s="31"/>
      <c r="G714" s="31"/>
      <c r="H714" s="16"/>
      <c r="J714" s="16"/>
      <c r="K714" s="29"/>
      <c r="L714" s="16"/>
      <c r="M714" s="31"/>
      <c r="N714" s="16"/>
      <c r="O714" s="33"/>
    </row>
    <row r="715" spans="1:15" s="32" customFormat="1" ht="12.75" customHeight="1" x14ac:dyDescent="0.25">
      <c r="A715" s="16"/>
      <c r="B715" s="16"/>
      <c r="C715" s="29"/>
      <c r="D715" s="29"/>
      <c r="E715" s="31"/>
      <c r="F715" s="31"/>
      <c r="G715" s="31"/>
      <c r="H715" s="16"/>
      <c r="J715" s="16"/>
      <c r="K715" s="29"/>
      <c r="L715" s="16"/>
      <c r="M715" s="31"/>
      <c r="N715" s="16"/>
      <c r="O715" s="33"/>
    </row>
    <row r="716" spans="1:15" s="32" customFormat="1" ht="12.75" customHeight="1" x14ac:dyDescent="0.25">
      <c r="A716" s="16"/>
      <c r="B716" s="16"/>
      <c r="C716" s="29"/>
      <c r="D716" s="29"/>
      <c r="E716" s="31"/>
      <c r="F716" s="31"/>
      <c r="G716" s="31"/>
      <c r="H716" s="16"/>
      <c r="J716" s="16"/>
      <c r="K716" s="29"/>
      <c r="L716" s="16"/>
      <c r="M716" s="31"/>
      <c r="N716" s="16"/>
      <c r="O716" s="33"/>
    </row>
    <row r="717" spans="1:15" s="32" customFormat="1" ht="12.75" customHeight="1" x14ac:dyDescent="0.25">
      <c r="A717" s="16"/>
      <c r="B717" s="16"/>
      <c r="C717" s="29"/>
      <c r="D717" s="29"/>
      <c r="E717" s="31"/>
      <c r="F717" s="31"/>
      <c r="G717" s="31"/>
      <c r="H717" s="16"/>
      <c r="J717" s="16"/>
      <c r="K717" s="29"/>
      <c r="L717" s="16"/>
      <c r="M717" s="31"/>
      <c r="N717" s="16"/>
      <c r="O717" s="33"/>
    </row>
    <row r="718" spans="1:15" s="32" customFormat="1" ht="12.75" customHeight="1" x14ac:dyDescent="0.25">
      <c r="A718" s="16"/>
      <c r="B718" s="16"/>
      <c r="C718" s="29"/>
      <c r="D718" s="29"/>
      <c r="E718" s="31"/>
      <c r="F718" s="31"/>
      <c r="G718" s="31"/>
      <c r="H718" s="16"/>
      <c r="J718" s="16"/>
      <c r="K718" s="29"/>
      <c r="L718" s="16"/>
      <c r="M718" s="31"/>
      <c r="N718" s="16"/>
      <c r="O718" s="33"/>
    </row>
    <row r="719" spans="1:15" s="32" customFormat="1" ht="12.75" customHeight="1" x14ac:dyDescent="0.25">
      <c r="A719" s="16"/>
      <c r="B719" s="16"/>
      <c r="C719" s="29"/>
      <c r="D719" s="29"/>
      <c r="E719" s="31"/>
      <c r="F719" s="31"/>
      <c r="G719" s="31"/>
      <c r="H719" s="16"/>
      <c r="J719" s="16"/>
      <c r="K719" s="29"/>
      <c r="L719" s="16"/>
      <c r="M719" s="31"/>
      <c r="N719" s="16"/>
      <c r="O719" s="33"/>
    </row>
    <row r="720" spans="1:15" s="32" customFormat="1" ht="12.75" customHeight="1" x14ac:dyDescent="0.25">
      <c r="A720" s="16"/>
      <c r="B720" s="16"/>
      <c r="C720" s="29"/>
      <c r="D720" s="29"/>
      <c r="E720" s="31"/>
      <c r="F720" s="31"/>
      <c r="G720" s="31"/>
      <c r="H720" s="16"/>
      <c r="J720" s="16"/>
      <c r="K720" s="29"/>
      <c r="L720" s="16"/>
      <c r="M720" s="31"/>
      <c r="N720" s="16"/>
      <c r="O720" s="33"/>
    </row>
    <row r="721" spans="1:15" s="32" customFormat="1" ht="12.75" customHeight="1" x14ac:dyDescent="0.25">
      <c r="A721" s="16"/>
      <c r="B721" s="16"/>
      <c r="C721" s="29"/>
      <c r="D721" s="29"/>
      <c r="E721" s="31"/>
      <c r="F721" s="31"/>
      <c r="G721" s="31"/>
      <c r="H721" s="16"/>
      <c r="J721" s="16"/>
      <c r="K721" s="29"/>
      <c r="L721" s="16"/>
      <c r="M721" s="31"/>
      <c r="N721" s="16"/>
      <c r="O721" s="33"/>
    </row>
    <row r="722" spans="1:15" s="32" customFormat="1" ht="12.75" customHeight="1" x14ac:dyDescent="0.25">
      <c r="A722" s="16"/>
      <c r="B722" s="16"/>
      <c r="C722" s="29"/>
      <c r="D722" s="29"/>
      <c r="E722" s="31"/>
      <c r="F722" s="31"/>
      <c r="G722" s="31"/>
      <c r="H722" s="16"/>
      <c r="J722" s="16"/>
      <c r="K722" s="29"/>
      <c r="L722" s="16"/>
      <c r="M722" s="31"/>
      <c r="N722" s="16"/>
      <c r="O722" s="33"/>
    </row>
    <row r="723" spans="1:15" s="32" customFormat="1" ht="12.75" customHeight="1" x14ac:dyDescent="0.25">
      <c r="A723" s="16"/>
      <c r="B723" s="16"/>
      <c r="C723" s="29"/>
      <c r="D723" s="29"/>
      <c r="E723" s="31"/>
      <c r="F723" s="31"/>
      <c r="G723" s="31"/>
      <c r="H723" s="16"/>
      <c r="J723" s="16"/>
      <c r="K723" s="29"/>
      <c r="L723" s="16"/>
      <c r="M723" s="31"/>
      <c r="N723" s="16"/>
      <c r="O723" s="33"/>
    </row>
    <row r="724" spans="1:15" s="32" customFormat="1" ht="12.75" customHeight="1" x14ac:dyDescent="0.25">
      <c r="A724" s="16"/>
      <c r="B724" s="16"/>
      <c r="C724" s="29"/>
      <c r="D724" s="29"/>
      <c r="E724" s="31"/>
      <c r="F724" s="31"/>
      <c r="G724" s="31"/>
      <c r="H724" s="16"/>
      <c r="J724" s="16"/>
      <c r="K724" s="29"/>
      <c r="L724" s="16"/>
      <c r="M724" s="31"/>
      <c r="N724" s="16"/>
      <c r="O724" s="33"/>
    </row>
    <row r="725" spans="1:15" s="32" customFormat="1" ht="12.75" customHeight="1" x14ac:dyDescent="0.25">
      <c r="A725" s="16"/>
      <c r="B725" s="16"/>
      <c r="C725" s="29"/>
      <c r="D725" s="29"/>
      <c r="E725" s="31"/>
      <c r="F725" s="31"/>
      <c r="G725" s="31"/>
      <c r="H725" s="16"/>
      <c r="J725" s="16"/>
      <c r="K725" s="29"/>
      <c r="L725" s="16"/>
      <c r="M725" s="31"/>
      <c r="N725" s="16"/>
      <c r="O725" s="33"/>
    </row>
    <row r="726" spans="1:15" s="32" customFormat="1" ht="12.75" customHeight="1" x14ac:dyDescent="0.25">
      <c r="A726" s="16"/>
      <c r="B726" s="16"/>
      <c r="C726" s="29"/>
      <c r="D726" s="29"/>
      <c r="E726" s="31"/>
      <c r="F726" s="31"/>
      <c r="G726" s="31"/>
      <c r="H726" s="16"/>
      <c r="J726" s="16"/>
      <c r="K726" s="29"/>
      <c r="L726" s="16"/>
      <c r="M726" s="31"/>
      <c r="N726" s="16"/>
      <c r="O726" s="33"/>
    </row>
    <row r="727" spans="1:15" s="32" customFormat="1" ht="12.75" customHeight="1" x14ac:dyDescent="0.25">
      <c r="A727" s="16"/>
      <c r="B727" s="16"/>
      <c r="C727" s="29"/>
      <c r="D727" s="29"/>
      <c r="E727" s="31"/>
      <c r="F727" s="31"/>
      <c r="G727" s="31"/>
      <c r="H727" s="16"/>
      <c r="J727" s="16"/>
      <c r="K727" s="29"/>
      <c r="L727" s="16"/>
      <c r="M727" s="31"/>
      <c r="N727" s="16"/>
      <c r="O727" s="33"/>
    </row>
    <row r="728" spans="1:15" s="32" customFormat="1" ht="12.75" customHeight="1" x14ac:dyDescent="0.25">
      <c r="A728" s="16"/>
      <c r="B728" s="16"/>
      <c r="C728" s="29"/>
      <c r="D728" s="29"/>
      <c r="E728" s="31"/>
      <c r="F728" s="31"/>
      <c r="G728" s="31"/>
      <c r="H728" s="16"/>
      <c r="J728" s="16"/>
      <c r="K728" s="29"/>
      <c r="L728" s="16"/>
      <c r="M728" s="31"/>
      <c r="N728" s="16"/>
      <c r="O728" s="33"/>
    </row>
    <row r="729" spans="1:15" s="32" customFormat="1" ht="12.75" customHeight="1" x14ac:dyDescent="0.25">
      <c r="A729" s="16"/>
      <c r="B729" s="16"/>
      <c r="C729" s="29"/>
      <c r="D729" s="29"/>
      <c r="E729" s="31"/>
      <c r="F729" s="31"/>
      <c r="G729" s="31"/>
      <c r="H729" s="16"/>
      <c r="J729" s="16"/>
      <c r="K729" s="29"/>
      <c r="L729" s="16"/>
      <c r="M729" s="31"/>
      <c r="N729" s="16"/>
      <c r="O729" s="33"/>
    </row>
    <row r="730" spans="1:15" s="32" customFormat="1" ht="12.75" customHeight="1" x14ac:dyDescent="0.25">
      <c r="A730" s="16"/>
      <c r="B730" s="16"/>
      <c r="C730" s="29"/>
      <c r="D730" s="29"/>
      <c r="E730" s="31"/>
      <c r="F730" s="31"/>
      <c r="G730" s="31"/>
      <c r="H730" s="16"/>
      <c r="J730" s="16"/>
      <c r="K730" s="29"/>
      <c r="L730" s="16"/>
      <c r="M730" s="31"/>
      <c r="N730" s="16"/>
      <c r="O730" s="33"/>
    </row>
    <row r="731" spans="1:15" s="32" customFormat="1" ht="12.75" customHeight="1" x14ac:dyDescent="0.25">
      <c r="A731" s="16"/>
      <c r="B731" s="16"/>
      <c r="C731" s="29"/>
      <c r="D731" s="29"/>
      <c r="E731" s="31"/>
      <c r="F731" s="31"/>
      <c r="G731" s="31"/>
      <c r="H731" s="16"/>
      <c r="J731" s="16"/>
      <c r="K731" s="29"/>
      <c r="L731" s="16"/>
      <c r="M731" s="31"/>
      <c r="N731" s="16"/>
      <c r="O731" s="33"/>
    </row>
    <row r="732" spans="1:15" s="32" customFormat="1" ht="12.75" customHeight="1" x14ac:dyDescent="0.25">
      <c r="A732" s="16"/>
      <c r="B732" s="16"/>
      <c r="C732" s="29"/>
      <c r="D732" s="29"/>
      <c r="E732" s="31"/>
      <c r="F732" s="31"/>
      <c r="G732" s="31"/>
      <c r="H732" s="16"/>
      <c r="J732" s="16"/>
      <c r="K732" s="29"/>
      <c r="L732" s="16"/>
      <c r="M732" s="31"/>
      <c r="N732" s="16"/>
      <c r="O732" s="33"/>
    </row>
    <row r="733" spans="1:15" s="32" customFormat="1" ht="12.75" customHeight="1" x14ac:dyDescent="0.25">
      <c r="A733" s="16"/>
      <c r="B733" s="16"/>
      <c r="C733" s="29"/>
      <c r="D733" s="29"/>
      <c r="E733" s="31"/>
      <c r="F733" s="31"/>
      <c r="G733" s="31"/>
      <c r="H733" s="16"/>
      <c r="J733" s="16"/>
      <c r="K733" s="29"/>
      <c r="L733" s="16"/>
      <c r="M733" s="31"/>
      <c r="N733" s="16"/>
      <c r="O733" s="33"/>
    </row>
    <row r="734" spans="1:15" s="32" customFormat="1" ht="12.75" customHeight="1" x14ac:dyDescent="0.25">
      <c r="A734" s="16"/>
      <c r="B734" s="16"/>
      <c r="C734" s="29"/>
      <c r="D734" s="29"/>
      <c r="E734" s="31"/>
      <c r="F734" s="31"/>
      <c r="G734" s="31"/>
      <c r="H734" s="16"/>
      <c r="J734" s="16"/>
      <c r="K734" s="29"/>
      <c r="L734" s="16"/>
      <c r="M734" s="31"/>
      <c r="N734" s="16"/>
      <c r="O734" s="33"/>
    </row>
    <row r="735" spans="1:15" s="32" customFormat="1" ht="12.75" customHeight="1" x14ac:dyDescent="0.25">
      <c r="A735" s="16"/>
      <c r="B735" s="16"/>
      <c r="C735" s="29"/>
      <c r="D735" s="29"/>
      <c r="E735" s="31"/>
      <c r="F735" s="31"/>
      <c r="G735" s="31"/>
      <c r="H735" s="16"/>
      <c r="J735" s="16"/>
      <c r="K735" s="29"/>
      <c r="L735" s="16"/>
      <c r="M735" s="31"/>
      <c r="N735" s="16"/>
      <c r="O735" s="33"/>
    </row>
    <row r="736" spans="1:15" s="32" customFormat="1" ht="12.75" customHeight="1" x14ac:dyDescent="0.25">
      <c r="A736" s="16"/>
      <c r="B736" s="16"/>
      <c r="C736" s="29"/>
      <c r="D736" s="29"/>
      <c r="E736" s="31"/>
      <c r="F736" s="31"/>
      <c r="G736" s="31"/>
      <c r="H736" s="16"/>
      <c r="J736" s="16"/>
      <c r="K736" s="29"/>
      <c r="L736" s="16"/>
      <c r="M736" s="31"/>
      <c r="N736" s="16"/>
      <c r="O736" s="33"/>
    </row>
    <row r="737" spans="1:15" s="32" customFormat="1" ht="12.75" customHeight="1" x14ac:dyDescent="0.25">
      <c r="A737" s="16"/>
      <c r="B737" s="16"/>
      <c r="C737" s="29"/>
      <c r="D737" s="29"/>
      <c r="E737" s="31"/>
      <c r="F737" s="31"/>
      <c r="G737" s="31"/>
      <c r="H737" s="16"/>
      <c r="J737" s="16"/>
      <c r="K737" s="29"/>
      <c r="L737" s="16"/>
      <c r="M737" s="31"/>
      <c r="N737" s="16"/>
      <c r="O737" s="33"/>
    </row>
    <row r="738" spans="1:15" s="32" customFormat="1" ht="12.75" customHeight="1" x14ac:dyDescent="0.25">
      <c r="A738" s="16"/>
      <c r="B738" s="16"/>
      <c r="C738" s="29"/>
      <c r="D738" s="29"/>
      <c r="E738" s="31"/>
      <c r="F738" s="31"/>
      <c r="G738" s="31"/>
      <c r="H738" s="16"/>
      <c r="J738" s="16"/>
      <c r="K738" s="29"/>
      <c r="L738" s="16"/>
      <c r="M738" s="31"/>
      <c r="N738" s="16"/>
      <c r="O738" s="33"/>
    </row>
    <row r="739" spans="1:15" s="32" customFormat="1" ht="12.75" customHeight="1" x14ac:dyDescent="0.25">
      <c r="A739" s="16"/>
      <c r="B739" s="16"/>
      <c r="C739" s="29"/>
      <c r="D739" s="29"/>
      <c r="E739" s="31"/>
      <c r="F739" s="31"/>
      <c r="G739" s="31"/>
      <c r="H739" s="16"/>
      <c r="J739" s="16"/>
      <c r="K739" s="29"/>
      <c r="L739" s="16"/>
      <c r="M739" s="31"/>
      <c r="N739" s="16"/>
      <c r="O739" s="33"/>
    </row>
    <row r="740" spans="1:15" s="32" customFormat="1" ht="12.75" customHeight="1" x14ac:dyDescent="0.25">
      <c r="A740" s="16"/>
      <c r="B740" s="16"/>
      <c r="C740" s="29"/>
      <c r="D740" s="29"/>
      <c r="E740" s="31"/>
      <c r="F740" s="31"/>
      <c r="G740" s="31"/>
      <c r="H740" s="16"/>
      <c r="J740" s="16"/>
      <c r="K740" s="29"/>
      <c r="L740" s="16"/>
      <c r="M740" s="31"/>
      <c r="N740" s="16"/>
      <c r="O740" s="33"/>
    </row>
    <row r="741" spans="1:15" s="32" customFormat="1" ht="12.75" customHeight="1" x14ac:dyDescent="0.25">
      <c r="A741" s="16"/>
      <c r="B741" s="16"/>
      <c r="C741" s="29"/>
      <c r="D741" s="29"/>
      <c r="E741" s="31"/>
      <c r="F741" s="31"/>
      <c r="G741" s="31"/>
      <c r="H741" s="16"/>
      <c r="J741" s="16"/>
      <c r="K741" s="29"/>
      <c r="L741" s="16"/>
      <c r="M741" s="31"/>
      <c r="N741" s="16"/>
      <c r="O741" s="33"/>
    </row>
    <row r="742" spans="1:15" s="32" customFormat="1" ht="12.75" customHeight="1" x14ac:dyDescent="0.25">
      <c r="A742" s="16"/>
      <c r="B742" s="16"/>
      <c r="C742" s="29"/>
      <c r="D742" s="29"/>
      <c r="E742" s="31"/>
      <c r="F742" s="31"/>
      <c r="G742" s="31"/>
      <c r="H742" s="16"/>
      <c r="J742" s="16"/>
      <c r="K742" s="29"/>
      <c r="L742" s="16"/>
      <c r="M742" s="31"/>
      <c r="N742" s="16"/>
      <c r="O742" s="33"/>
    </row>
    <row r="743" spans="1:15" s="32" customFormat="1" ht="12.75" customHeight="1" x14ac:dyDescent="0.25">
      <c r="A743" s="16"/>
      <c r="B743" s="16"/>
      <c r="C743" s="29"/>
      <c r="D743" s="29"/>
      <c r="E743" s="31"/>
      <c r="F743" s="31"/>
      <c r="G743" s="31"/>
      <c r="H743" s="16"/>
      <c r="J743" s="16"/>
      <c r="K743" s="29"/>
      <c r="L743" s="16"/>
      <c r="M743" s="31"/>
      <c r="N743" s="16"/>
      <c r="O743" s="33"/>
    </row>
    <row r="744" spans="1:15" s="32" customFormat="1" ht="12.75" customHeight="1" x14ac:dyDescent="0.25">
      <c r="A744" s="16"/>
      <c r="B744" s="16"/>
      <c r="C744" s="29"/>
      <c r="D744" s="29"/>
      <c r="E744" s="31"/>
      <c r="F744" s="31"/>
      <c r="G744" s="31"/>
      <c r="H744" s="16"/>
      <c r="J744" s="16"/>
      <c r="K744" s="29"/>
      <c r="L744" s="16"/>
      <c r="M744" s="31"/>
      <c r="N744" s="16"/>
      <c r="O744" s="33"/>
    </row>
    <row r="745" spans="1:15" s="32" customFormat="1" ht="12.75" customHeight="1" x14ac:dyDescent="0.25">
      <c r="A745" s="16"/>
      <c r="B745" s="16"/>
      <c r="C745" s="29"/>
      <c r="D745" s="29"/>
      <c r="E745" s="31"/>
      <c r="F745" s="31"/>
      <c r="G745" s="31"/>
      <c r="H745" s="16"/>
      <c r="J745" s="16"/>
      <c r="K745" s="29"/>
      <c r="L745" s="16"/>
      <c r="M745" s="31"/>
      <c r="N745" s="16"/>
      <c r="O745" s="33"/>
    </row>
    <row r="746" spans="1:15" s="32" customFormat="1" ht="12.75" customHeight="1" x14ac:dyDescent="0.25">
      <c r="A746" s="16"/>
      <c r="B746" s="16"/>
      <c r="C746" s="29"/>
      <c r="D746" s="29"/>
      <c r="E746" s="31"/>
      <c r="F746" s="31"/>
      <c r="G746" s="31"/>
      <c r="H746" s="16"/>
      <c r="J746" s="16"/>
      <c r="K746" s="29"/>
      <c r="L746" s="16"/>
      <c r="M746" s="31"/>
      <c r="N746" s="16"/>
      <c r="O746" s="33"/>
    </row>
    <row r="747" spans="1:15" s="32" customFormat="1" ht="12.75" customHeight="1" x14ac:dyDescent="0.25">
      <c r="A747" s="16"/>
      <c r="B747" s="16"/>
      <c r="C747" s="29"/>
      <c r="D747" s="29"/>
      <c r="E747" s="31"/>
      <c r="F747" s="31"/>
      <c r="G747" s="31"/>
      <c r="H747" s="16"/>
      <c r="J747" s="16"/>
      <c r="K747" s="29"/>
      <c r="L747" s="16"/>
      <c r="M747" s="31"/>
      <c r="N747" s="16"/>
      <c r="O747" s="33"/>
    </row>
    <row r="748" spans="1:15" s="32" customFormat="1" ht="12.75" customHeight="1" x14ac:dyDescent="0.25">
      <c r="A748" s="16"/>
      <c r="B748" s="16"/>
      <c r="C748" s="29"/>
      <c r="D748" s="29"/>
      <c r="E748" s="31"/>
      <c r="F748" s="31"/>
      <c r="G748" s="31"/>
      <c r="H748" s="16"/>
      <c r="J748" s="16"/>
      <c r="K748" s="29"/>
      <c r="L748" s="16"/>
      <c r="M748" s="31"/>
      <c r="N748" s="16"/>
      <c r="O748" s="33"/>
    </row>
    <row r="749" spans="1:15" s="32" customFormat="1" ht="12.75" customHeight="1" x14ac:dyDescent="0.25">
      <c r="A749" s="16"/>
      <c r="B749" s="16"/>
      <c r="C749" s="29"/>
      <c r="D749" s="29"/>
      <c r="E749" s="31"/>
      <c r="F749" s="31"/>
      <c r="G749" s="31"/>
      <c r="H749" s="16"/>
      <c r="J749" s="16"/>
      <c r="K749" s="29"/>
      <c r="L749" s="16"/>
      <c r="M749" s="31"/>
      <c r="N749" s="16"/>
      <c r="O749" s="33"/>
    </row>
    <row r="750" spans="1:15" s="32" customFormat="1" ht="12.75" customHeight="1" x14ac:dyDescent="0.25">
      <c r="A750" s="16"/>
      <c r="B750" s="16"/>
      <c r="C750" s="29"/>
      <c r="D750" s="29"/>
      <c r="E750" s="31"/>
      <c r="F750" s="31"/>
      <c r="G750" s="31"/>
      <c r="H750" s="16"/>
      <c r="J750" s="16"/>
      <c r="K750" s="29"/>
      <c r="L750" s="16"/>
      <c r="M750" s="31"/>
      <c r="N750" s="16"/>
      <c r="O750" s="33"/>
    </row>
    <row r="751" spans="1:15" s="32" customFormat="1" ht="12.75" customHeight="1" x14ac:dyDescent="0.25">
      <c r="A751" s="16"/>
      <c r="B751" s="16"/>
      <c r="C751" s="29"/>
      <c r="D751" s="29"/>
      <c r="E751" s="31"/>
      <c r="F751" s="31"/>
      <c r="G751" s="31"/>
      <c r="H751" s="16"/>
      <c r="J751" s="16"/>
      <c r="K751" s="29"/>
      <c r="L751" s="16"/>
      <c r="M751" s="31"/>
      <c r="N751" s="16"/>
      <c r="O751" s="33"/>
    </row>
    <row r="752" spans="1:15" s="32" customFormat="1" ht="12.75" customHeight="1" x14ac:dyDescent="0.25">
      <c r="A752" s="16"/>
      <c r="B752" s="16"/>
      <c r="C752" s="29"/>
      <c r="D752" s="29"/>
      <c r="E752" s="31"/>
      <c r="F752" s="31"/>
      <c r="G752" s="31"/>
      <c r="H752" s="16"/>
      <c r="J752" s="16"/>
      <c r="K752" s="29"/>
      <c r="L752" s="16"/>
      <c r="M752" s="31"/>
      <c r="N752" s="16"/>
      <c r="O752" s="33"/>
    </row>
    <row r="753" spans="1:15" s="32" customFormat="1" ht="12.75" customHeight="1" x14ac:dyDescent="0.25">
      <c r="A753" s="16"/>
      <c r="B753" s="16"/>
      <c r="C753" s="29"/>
      <c r="D753" s="29"/>
      <c r="E753" s="31"/>
      <c r="F753" s="31"/>
      <c r="G753" s="31"/>
      <c r="H753" s="16"/>
      <c r="J753" s="16"/>
      <c r="K753" s="29"/>
      <c r="L753" s="16"/>
      <c r="M753" s="31"/>
      <c r="N753" s="16"/>
      <c r="O753" s="33"/>
    </row>
    <row r="754" spans="1:15" s="32" customFormat="1" ht="12.75" customHeight="1" x14ac:dyDescent="0.25">
      <c r="A754" s="16"/>
      <c r="B754" s="16"/>
      <c r="C754" s="29"/>
      <c r="D754" s="29"/>
      <c r="E754" s="31"/>
      <c r="F754" s="31"/>
      <c r="G754" s="31"/>
      <c r="H754" s="16"/>
      <c r="J754" s="16"/>
      <c r="K754" s="29"/>
      <c r="L754" s="16"/>
      <c r="M754" s="31"/>
      <c r="N754" s="16"/>
      <c r="O754" s="33"/>
    </row>
    <row r="755" spans="1:15" s="32" customFormat="1" ht="12.75" customHeight="1" x14ac:dyDescent="0.25">
      <c r="A755" s="16"/>
      <c r="B755" s="16"/>
      <c r="C755" s="29"/>
      <c r="D755" s="29"/>
      <c r="E755" s="31"/>
      <c r="F755" s="31"/>
      <c r="G755" s="31"/>
      <c r="H755" s="16"/>
      <c r="J755" s="16"/>
      <c r="K755" s="29"/>
      <c r="L755" s="16"/>
      <c r="M755" s="31"/>
      <c r="N755" s="16"/>
      <c r="O755" s="33"/>
    </row>
    <row r="756" spans="1:15" s="32" customFormat="1" ht="12.75" customHeight="1" x14ac:dyDescent="0.25">
      <c r="A756" s="16"/>
      <c r="B756" s="16"/>
      <c r="C756" s="29"/>
      <c r="D756" s="29"/>
      <c r="E756" s="31"/>
      <c r="F756" s="31"/>
      <c r="G756" s="31"/>
      <c r="H756" s="16"/>
      <c r="J756" s="16"/>
      <c r="K756" s="29"/>
      <c r="L756" s="16"/>
      <c r="M756" s="31"/>
      <c r="N756" s="16"/>
      <c r="O756" s="33"/>
    </row>
    <row r="757" spans="1:15" s="32" customFormat="1" ht="12.75" customHeight="1" x14ac:dyDescent="0.25">
      <c r="A757" s="16"/>
      <c r="B757" s="16"/>
      <c r="C757" s="29"/>
      <c r="D757" s="29"/>
      <c r="E757" s="31"/>
      <c r="F757" s="31"/>
      <c r="G757" s="31"/>
      <c r="H757" s="16"/>
      <c r="J757" s="16"/>
      <c r="K757" s="29"/>
      <c r="L757" s="16"/>
      <c r="M757" s="31"/>
      <c r="N757" s="16"/>
      <c r="O757" s="33"/>
    </row>
    <row r="758" spans="1:15" s="32" customFormat="1" ht="12.75" customHeight="1" x14ac:dyDescent="0.25">
      <c r="A758" s="16"/>
      <c r="B758" s="16"/>
      <c r="C758" s="29"/>
      <c r="D758" s="29"/>
      <c r="E758" s="31"/>
      <c r="F758" s="31"/>
      <c r="G758" s="31"/>
      <c r="H758" s="16"/>
      <c r="J758" s="16"/>
      <c r="K758" s="29"/>
      <c r="L758" s="16"/>
      <c r="M758" s="31"/>
      <c r="N758" s="16"/>
      <c r="O758" s="33"/>
    </row>
    <row r="759" spans="1:15" s="32" customFormat="1" ht="12.75" customHeight="1" x14ac:dyDescent="0.25">
      <c r="A759" s="16"/>
      <c r="B759" s="16"/>
      <c r="C759" s="29"/>
      <c r="D759" s="29"/>
      <c r="E759" s="31"/>
      <c r="F759" s="31"/>
      <c r="G759" s="31"/>
      <c r="H759" s="16"/>
      <c r="J759" s="16"/>
      <c r="K759" s="29"/>
      <c r="L759" s="16"/>
      <c r="M759" s="31"/>
      <c r="N759" s="16"/>
      <c r="O759" s="33"/>
    </row>
    <row r="760" spans="1:15" s="32" customFormat="1" ht="12.75" customHeight="1" x14ac:dyDescent="0.25">
      <c r="A760" s="16"/>
      <c r="B760" s="16"/>
      <c r="C760" s="29"/>
      <c r="D760" s="29"/>
      <c r="E760" s="31"/>
      <c r="F760" s="31"/>
      <c r="G760" s="31"/>
      <c r="H760" s="16"/>
      <c r="J760" s="16"/>
      <c r="K760" s="29"/>
      <c r="L760" s="16"/>
      <c r="M760" s="31"/>
      <c r="N760" s="16"/>
      <c r="O760" s="33"/>
    </row>
    <row r="761" spans="1:15" s="32" customFormat="1" ht="12.75" customHeight="1" x14ac:dyDescent="0.25">
      <c r="A761" s="16"/>
      <c r="B761" s="16"/>
      <c r="C761" s="29"/>
      <c r="D761" s="29"/>
      <c r="E761" s="31"/>
      <c r="F761" s="31"/>
      <c r="G761" s="31"/>
      <c r="H761" s="16"/>
      <c r="J761" s="16"/>
      <c r="K761" s="29"/>
      <c r="L761" s="16"/>
      <c r="M761" s="31"/>
      <c r="N761" s="16"/>
      <c r="O761" s="33"/>
    </row>
    <row r="762" spans="1:15" s="32" customFormat="1" ht="12.75" customHeight="1" x14ac:dyDescent="0.25">
      <c r="A762" s="16"/>
      <c r="B762" s="16"/>
      <c r="C762" s="29"/>
      <c r="D762" s="29"/>
      <c r="E762" s="31"/>
      <c r="F762" s="31"/>
      <c r="G762" s="31"/>
      <c r="H762" s="16"/>
      <c r="J762" s="16"/>
      <c r="K762" s="29"/>
      <c r="L762" s="16"/>
      <c r="M762" s="31"/>
      <c r="N762" s="16"/>
      <c r="O762" s="33"/>
    </row>
    <row r="763" spans="1:15" s="32" customFormat="1" ht="12.75" customHeight="1" x14ac:dyDescent="0.25">
      <c r="A763" s="16"/>
      <c r="B763" s="16"/>
      <c r="C763" s="29"/>
      <c r="D763" s="29"/>
      <c r="E763" s="31"/>
      <c r="F763" s="31"/>
      <c r="G763" s="31"/>
      <c r="H763" s="16"/>
      <c r="J763" s="16"/>
      <c r="K763" s="29"/>
      <c r="L763" s="16"/>
      <c r="M763" s="31"/>
      <c r="N763" s="16"/>
      <c r="O763" s="33"/>
    </row>
    <row r="764" spans="1:15" s="32" customFormat="1" ht="12.75" customHeight="1" x14ac:dyDescent="0.25">
      <c r="A764" s="16"/>
      <c r="B764" s="16"/>
      <c r="C764" s="29"/>
      <c r="D764" s="29"/>
      <c r="E764" s="31"/>
      <c r="F764" s="31"/>
      <c r="G764" s="31"/>
      <c r="H764" s="16"/>
      <c r="J764" s="16"/>
      <c r="K764" s="29"/>
      <c r="L764" s="16"/>
      <c r="M764" s="31"/>
      <c r="N764" s="16"/>
      <c r="O764" s="33"/>
    </row>
    <row r="765" spans="1:15" s="32" customFormat="1" ht="12.75" customHeight="1" x14ac:dyDescent="0.25">
      <c r="A765" s="16"/>
      <c r="B765" s="16"/>
      <c r="C765" s="29"/>
      <c r="D765" s="29"/>
      <c r="E765" s="31"/>
      <c r="F765" s="31"/>
      <c r="G765" s="31"/>
      <c r="H765" s="16"/>
      <c r="J765" s="16"/>
      <c r="K765" s="29"/>
      <c r="L765" s="16"/>
      <c r="M765" s="31"/>
      <c r="N765" s="16"/>
      <c r="O765" s="33"/>
    </row>
    <row r="766" spans="1:15" s="32" customFormat="1" ht="12.75" customHeight="1" x14ac:dyDescent="0.25">
      <c r="A766" s="16"/>
      <c r="B766" s="16"/>
      <c r="C766" s="29"/>
      <c r="D766" s="29"/>
      <c r="E766" s="31"/>
      <c r="F766" s="31"/>
      <c r="G766" s="31"/>
      <c r="H766" s="16"/>
      <c r="J766" s="16"/>
      <c r="K766" s="29"/>
      <c r="L766" s="16"/>
      <c r="M766" s="31"/>
      <c r="N766" s="16"/>
      <c r="O766" s="33"/>
    </row>
    <row r="767" spans="1:15" s="32" customFormat="1" ht="12.75" customHeight="1" x14ac:dyDescent="0.25">
      <c r="A767" s="16"/>
      <c r="B767" s="16"/>
      <c r="C767" s="29"/>
      <c r="D767" s="29"/>
      <c r="E767" s="31"/>
      <c r="F767" s="31"/>
      <c r="G767" s="31"/>
      <c r="H767" s="16"/>
      <c r="J767" s="16"/>
      <c r="K767" s="29"/>
      <c r="L767" s="16"/>
      <c r="M767" s="31"/>
      <c r="N767" s="16"/>
      <c r="O767" s="33"/>
    </row>
    <row r="768" spans="1:15" s="32" customFormat="1" ht="12.75" customHeight="1" x14ac:dyDescent="0.25">
      <c r="A768" s="16"/>
      <c r="B768" s="16"/>
      <c r="C768" s="29"/>
      <c r="D768" s="29"/>
      <c r="E768" s="31"/>
      <c r="F768" s="31"/>
      <c r="G768" s="31"/>
      <c r="H768" s="16"/>
      <c r="J768" s="16"/>
      <c r="K768" s="29"/>
      <c r="L768" s="16"/>
      <c r="M768" s="31"/>
      <c r="N768" s="16"/>
      <c r="O768" s="33"/>
    </row>
    <row r="769" spans="1:15" s="32" customFormat="1" ht="12.75" customHeight="1" x14ac:dyDescent="0.25">
      <c r="A769" s="16"/>
      <c r="B769" s="16"/>
      <c r="C769" s="29"/>
      <c r="D769" s="29"/>
      <c r="E769" s="31"/>
      <c r="F769" s="31"/>
      <c r="G769" s="31"/>
      <c r="H769" s="16"/>
      <c r="J769" s="16"/>
      <c r="K769" s="29"/>
      <c r="L769" s="16"/>
      <c r="M769" s="31"/>
      <c r="N769" s="16"/>
      <c r="O769" s="33"/>
    </row>
    <row r="770" spans="1:15" s="32" customFormat="1" ht="12.75" customHeight="1" x14ac:dyDescent="0.25">
      <c r="A770" s="16"/>
      <c r="B770" s="16"/>
      <c r="C770" s="29"/>
      <c r="D770" s="29"/>
      <c r="E770" s="31"/>
      <c r="F770" s="31"/>
      <c r="G770" s="31"/>
      <c r="H770" s="16"/>
      <c r="J770" s="16"/>
      <c r="K770" s="29"/>
      <c r="L770" s="16"/>
      <c r="M770" s="31"/>
      <c r="N770" s="16"/>
      <c r="O770" s="33"/>
    </row>
    <row r="771" spans="1:15" s="32" customFormat="1" ht="12.75" customHeight="1" x14ac:dyDescent="0.25">
      <c r="A771" s="16"/>
      <c r="B771" s="16"/>
      <c r="C771" s="29"/>
      <c r="D771" s="29"/>
      <c r="E771" s="31"/>
      <c r="F771" s="31"/>
      <c r="G771" s="31"/>
      <c r="H771" s="16"/>
      <c r="J771" s="16"/>
      <c r="K771" s="29"/>
      <c r="L771" s="16"/>
      <c r="M771" s="31"/>
      <c r="N771" s="16"/>
      <c r="O771" s="33"/>
    </row>
    <row r="772" spans="1:15" s="32" customFormat="1" ht="12.75" customHeight="1" x14ac:dyDescent="0.25">
      <c r="A772" s="16"/>
      <c r="B772" s="16"/>
      <c r="C772" s="29"/>
      <c r="D772" s="29"/>
      <c r="E772" s="31"/>
      <c r="F772" s="31"/>
      <c r="G772" s="31"/>
      <c r="H772" s="16"/>
      <c r="J772" s="16"/>
      <c r="K772" s="29"/>
      <c r="L772" s="16"/>
      <c r="M772" s="31"/>
      <c r="N772" s="16"/>
      <c r="O772" s="33"/>
    </row>
    <row r="773" spans="1:15" s="32" customFormat="1" ht="12.75" customHeight="1" x14ac:dyDescent="0.25">
      <c r="A773" s="16"/>
      <c r="B773" s="16"/>
      <c r="C773" s="29"/>
      <c r="D773" s="29"/>
      <c r="E773" s="31"/>
      <c r="F773" s="31"/>
      <c r="G773" s="31"/>
      <c r="H773" s="16"/>
      <c r="J773" s="16"/>
      <c r="K773" s="29"/>
      <c r="L773" s="16"/>
      <c r="M773" s="31"/>
      <c r="N773" s="16"/>
      <c r="O773" s="33"/>
    </row>
    <row r="774" spans="1:15" s="32" customFormat="1" ht="12.75" customHeight="1" x14ac:dyDescent="0.25">
      <c r="A774" s="16"/>
      <c r="B774" s="16"/>
      <c r="C774" s="29"/>
      <c r="D774" s="29"/>
      <c r="E774" s="31"/>
      <c r="F774" s="31"/>
      <c r="G774" s="31"/>
      <c r="H774" s="16"/>
      <c r="J774" s="16"/>
      <c r="K774" s="29"/>
      <c r="L774" s="16"/>
      <c r="M774" s="31"/>
      <c r="N774" s="16"/>
      <c r="O774" s="33"/>
    </row>
    <row r="775" spans="1:15" s="32" customFormat="1" ht="12.75" customHeight="1" x14ac:dyDescent="0.25">
      <c r="A775" s="16"/>
      <c r="B775" s="16"/>
      <c r="C775" s="29"/>
      <c r="D775" s="29"/>
      <c r="E775" s="31"/>
      <c r="F775" s="31"/>
      <c r="G775" s="31"/>
      <c r="H775" s="16"/>
      <c r="J775" s="16"/>
      <c r="K775" s="29"/>
      <c r="L775" s="16"/>
      <c r="M775" s="31"/>
      <c r="N775" s="16"/>
      <c r="O775" s="33"/>
    </row>
    <row r="776" spans="1:15" s="32" customFormat="1" ht="12.75" customHeight="1" x14ac:dyDescent="0.25">
      <c r="A776" s="16"/>
      <c r="B776" s="16"/>
      <c r="C776" s="29"/>
      <c r="D776" s="29"/>
      <c r="E776" s="31"/>
      <c r="F776" s="31"/>
      <c r="G776" s="31"/>
      <c r="H776" s="16"/>
      <c r="J776" s="16"/>
      <c r="K776" s="29"/>
      <c r="L776" s="16"/>
      <c r="M776" s="31"/>
      <c r="N776" s="16"/>
      <c r="O776" s="33"/>
    </row>
    <row r="777" spans="1:15" s="32" customFormat="1" ht="12.75" customHeight="1" x14ac:dyDescent="0.25">
      <c r="A777" s="16"/>
      <c r="B777" s="16"/>
      <c r="C777" s="29"/>
      <c r="D777" s="29"/>
      <c r="E777" s="31"/>
      <c r="F777" s="31"/>
      <c r="G777" s="31"/>
      <c r="H777" s="16"/>
      <c r="J777" s="16"/>
      <c r="K777" s="29"/>
      <c r="L777" s="16"/>
      <c r="M777" s="31"/>
      <c r="N777" s="16"/>
      <c r="O777" s="33"/>
    </row>
    <row r="778" spans="1:15" s="32" customFormat="1" ht="12.75" customHeight="1" x14ac:dyDescent="0.25">
      <c r="A778" s="16"/>
      <c r="B778" s="16"/>
      <c r="C778" s="29"/>
      <c r="D778" s="29"/>
      <c r="E778" s="31"/>
      <c r="F778" s="31"/>
      <c r="G778" s="31"/>
      <c r="H778" s="16"/>
      <c r="J778" s="16"/>
      <c r="K778" s="29"/>
      <c r="L778" s="16"/>
      <c r="M778" s="31"/>
      <c r="N778" s="16"/>
      <c r="O778" s="33"/>
    </row>
    <row r="779" spans="1:15" s="32" customFormat="1" ht="12.75" customHeight="1" x14ac:dyDescent="0.25">
      <c r="A779" s="16"/>
      <c r="B779" s="16"/>
      <c r="C779" s="29"/>
      <c r="D779" s="29"/>
      <c r="E779" s="31"/>
      <c r="F779" s="31"/>
      <c r="G779" s="31"/>
      <c r="H779" s="16"/>
      <c r="J779" s="16"/>
      <c r="K779" s="29"/>
      <c r="L779" s="16"/>
      <c r="M779" s="31"/>
      <c r="N779" s="16"/>
      <c r="O779" s="33"/>
    </row>
    <row r="780" spans="1:15" s="32" customFormat="1" ht="12.75" customHeight="1" x14ac:dyDescent="0.25">
      <c r="A780" s="16"/>
      <c r="B780" s="16"/>
      <c r="C780" s="29"/>
      <c r="D780" s="29"/>
      <c r="E780" s="31"/>
      <c r="F780" s="31"/>
      <c r="G780" s="31"/>
      <c r="H780" s="16"/>
      <c r="J780" s="16"/>
      <c r="K780" s="29"/>
      <c r="L780" s="16"/>
      <c r="M780" s="31"/>
      <c r="N780" s="16"/>
      <c r="O780" s="33"/>
    </row>
    <row r="781" spans="1:15" s="32" customFormat="1" ht="12.75" customHeight="1" x14ac:dyDescent="0.25">
      <c r="A781" s="16"/>
      <c r="B781" s="16"/>
      <c r="C781" s="29"/>
      <c r="D781" s="29"/>
      <c r="E781" s="31"/>
      <c r="F781" s="31"/>
      <c r="G781" s="31"/>
      <c r="H781" s="16"/>
      <c r="J781" s="16"/>
      <c r="K781" s="29"/>
      <c r="L781" s="16"/>
      <c r="M781" s="31"/>
      <c r="N781" s="16"/>
      <c r="O781" s="33"/>
    </row>
    <row r="782" spans="1:15" s="32" customFormat="1" ht="12.75" customHeight="1" x14ac:dyDescent="0.25">
      <c r="A782" s="16"/>
      <c r="B782" s="16"/>
      <c r="C782" s="29"/>
      <c r="D782" s="29"/>
      <c r="E782" s="31"/>
      <c r="F782" s="31"/>
      <c r="G782" s="31"/>
      <c r="H782" s="16"/>
      <c r="J782" s="16"/>
      <c r="K782" s="29"/>
      <c r="L782" s="16"/>
      <c r="M782" s="31"/>
      <c r="N782" s="16"/>
      <c r="O782" s="33"/>
    </row>
    <row r="783" spans="1:15" s="32" customFormat="1" ht="12.75" customHeight="1" x14ac:dyDescent="0.25">
      <c r="A783" s="16"/>
      <c r="B783" s="16"/>
      <c r="C783" s="29"/>
      <c r="D783" s="29"/>
      <c r="E783" s="31"/>
      <c r="F783" s="31"/>
      <c r="G783" s="31"/>
      <c r="H783" s="16"/>
      <c r="J783" s="16"/>
      <c r="K783" s="29"/>
      <c r="L783" s="16"/>
      <c r="M783" s="31"/>
      <c r="N783" s="16"/>
      <c r="O783" s="33"/>
    </row>
    <row r="784" spans="1:15" s="32" customFormat="1" ht="12.75" customHeight="1" x14ac:dyDescent="0.25">
      <c r="A784" s="16"/>
      <c r="B784" s="16"/>
      <c r="C784" s="29"/>
      <c r="D784" s="29"/>
      <c r="E784" s="31"/>
      <c r="F784" s="31"/>
      <c r="G784" s="31"/>
      <c r="H784" s="16"/>
      <c r="J784" s="16"/>
      <c r="K784" s="29"/>
      <c r="L784" s="16"/>
      <c r="M784" s="31"/>
      <c r="N784" s="16"/>
      <c r="O784" s="33"/>
    </row>
    <row r="785" spans="1:15" s="32" customFormat="1" ht="12.75" customHeight="1" x14ac:dyDescent="0.25">
      <c r="A785" s="16"/>
      <c r="B785" s="16"/>
      <c r="C785" s="29"/>
      <c r="D785" s="29"/>
      <c r="E785" s="31"/>
      <c r="F785" s="31"/>
      <c r="G785" s="31"/>
      <c r="H785" s="16"/>
      <c r="J785" s="16"/>
      <c r="K785" s="29"/>
      <c r="L785" s="16"/>
      <c r="M785" s="31"/>
      <c r="N785" s="16"/>
      <c r="O785" s="33"/>
    </row>
    <row r="786" spans="1:15" s="32" customFormat="1" ht="12.75" customHeight="1" x14ac:dyDescent="0.25">
      <c r="A786" s="16"/>
      <c r="B786" s="16"/>
      <c r="C786" s="29"/>
      <c r="D786" s="29"/>
      <c r="E786" s="31"/>
      <c r="F786" s="31"/>
      <c r="G786" s="31"/>
      <c r="H786" s="16"/>
      <c r="J786" s="16"/>
      <c r="K786" s="29"/>
      <c r="L786" s="16"/>
      <c r="M786" s="31"/>
      <c r="N786" s="16"/>
      <c r="O786" s="33"/>
    </row>
    <row r="787" spans="1:15" s="32" customFormat="1" ht="12.75" customHeight="1" x14ac:dyDescent="0.25">
      <c r="A787" s="16"/>
      <c r="B787" s="16"/>
      <c r="C787" s="29"/>
      <c r="D787" s="29"/>
      <c r="E787" s="31"/>
      <c r="F787" s="31"/>
      <c r="G787" s="31"/>
      <c r="H787" s="16"/>
      <c r="J787" s="16"/>
      <c r="K787" s="29"/>
      <c r="L787" s="16"/>
      <c r="M787" s="31"/>
      <c r="N787" s="16"/>
      <c r="O787" s="33"/>
    </row>
    <row r="788" spans="1:15" s="32" customFormat="1" ht="12.75" customHeight="1" x14ac:dyDescent="0.25">
      <c r="A788" s="16"/>
      <c r="B788" s="16"/>
      <c r="C788" s="29"/>
      <c r="D788" s="29"/>
      <c r="E788" s="31"/>
      <c r="F788" s="31"/>
      <c r="G788" s="31"/>
      <c r="H788" s="16"/>
      <c r="J788" s="16"/>
      <c r="K788" s="29"/>
      <c r="L788" s="16"/>
      <c r="M788" s="31"/>
      <c r="N788" s="16"/>
      <c r="O788" s="33"/>
    </row>
    <row r="789" spans="1:15" s="32" customFormat="1" ht="12.75" customHeight="1" x14ac:dyDescent="0.25">
      <c r="A789" s="16"/>
      <c r="B789" s="16"/>
      <c r="C789" s="29"/>
      <c r="D789" s="29"/>
      <c r="E789" s="31"/>
      <c r="F789" s="31"/>
      <c r="G789" s="31"/>
      <c r="H789" s="16"/>
      <c r="J789" s="16"/>
      <c r="K789" s="29"/>
      <c r="L789" s="16"/>
      <c r="M789" s="31"/>
      <c r="N789" s="16"/>
      <c r="O789" s="33"/>
    </row>
    <row r="790" spans="1:15" s="32" customFormat="1" ht="12.75" customHeight="1" x14ac:dyDescent="0.25">
      <c r="A790" s="16"/>
      <c r="B790" s="16"/>
      <c r="C790" s="29"/>
      <c r="D790" s="29"/>
      <c r="E790" s="31"/>
      <c r="F790" s="31"/>
      <c r="G790" s="31"/>
      <c r="H790" s="16"/>
      <c r="J790" s="16"/>
      <c r="K790" s="29"/>
      <c r="L790" s="16"/>
      <c r="M790" s="31"/>
      <c r="N790" s="16"/>
      <c r="O790" s="33"/>
    </row>
    <row r="791" spans="1:15" s="32" customFormat="1" ht="12.75" customHeight="1" x14ac:dyDescent="0.25">
      <c r="A791" s="16"/>
      <c r="B791" s="16"/>
      <c r="C791" s="29"/>
      <c r="D791" s="29"/>
      <c r="E791" s="31"/>
      <c r="F791" s="31"/>
      <c r="G791" s="31"/>
      <c r="H791" s="16"/>
      <c r="J791" s="16"/>
      <c r="K791" s="29"/>
      <c r="L791" s="16"/>
      <c r="M791" s="31"/>
      <c r="N791" s="16"/>
      <c r="O791" s="33"/>
    </row>
    <row r="792" spans="1:15" s="32" customFormat="1" ht="12.75" customHeight="1" x14ac:dyDescent="0.25">
      <c r="A792" s="16"/>
      <c r="B792" s="16"/>
      <c r="C792" s="29"/>
      <c r="D792" s="29"/>
      <c r="E792" s="31"/>
      <c r="F792" s="31"/>
      <c r="G792" s="31"/>
      <c r="H792" s="16"/>
      <c r="J792" s="16"/>
      <c r="K792" s="29"/>
      <c r="L792" s="16"/>
      <c r="M792" s="31"/>
      <c r="N792" s="16"/>
      <c r="O792" s="33"/>
    </row>
    <row r="793" spans="1:15" s="32" customFormat="1" ht="12.75" customHeight="1" x14ac:dyDescent="0.25">
      <c r="A793" s="16"/>
      <c r="B793" s="16"/>
      <c r="C793" s="29"/>
      <c r="D793" s="29"/>
      <c r="E793" s="31"/>
      <c r="F793" s="31"/>
      <c r="G793" s="31"/>
      <c r="H793" s="16"/>
      <c r="J793" s="16"/>
      <c r="K793" s="29"/>
      <c r="L793" s="16"/>
      <c r="M793" s="31"/>
      <c r="N793" s="16"/>
      <c r="O793" s="33"/>
    </row>
    <row r="794" spans="1:15" s="32" customFormat="1" ht="12.75" customHeight="1" x14ac:dyDescent="0.25">
      <c r="A794" s="16"/>
      <c r="B794" s="16"/>
      <c r="C794" s="29"/>
      <c r="D794" s="29"/>
      <c r="E794" s="31"/>
      <c r="F794" s="31"/>
      <c r="G794" s="31"/>
      <c r="H794" s="16"/>
      <c r="J794" s="16"/>
      <c r="K794" s="29"/>
      <c r="L794" s="16"/>
      <c r="M794" s="31"/>
      <c r="N794" s="16"/>
      <c r="O794" s="33"/>
    </row>
    <row r="795" spans="1:15" s="32" customFormat="1" ht="12.75" customHeight="1" x14ac:dyDescent="0.25">
      <c r="A795" s="16"/>
      <c r="B795" s="16"/>
      <c r="C795" s="29"/>
      <c r="D795" s="29"/>
      <c r="E795" s="31"/>
      <c r="F795" s="31"/>
      <c r="G795" s="31"/>
      <c r="H795" s="16"/>
      <c r="J795" s="16"/>
      <c r="K795" s="29"/>
      <c r="L795" s="16"/>
      <c r="M795" s="31"/>
      <c r="N795" s="16"/>
      <c r="O795" s="33"/>
    </row>
    <row r="796" spans="1:15" s="32" customFormat="1" ht="12.75" customHeight="1" x14ac:dyDescent="0.25">
      <c r="A796" s="16"/>
      <c r="B796" s="16"/>
      <c r="C796" s="29"/>
      <c r="D796" s="29"/>
      <c r="E796" s="31"/>
      <c r="F796" s="31"/>
      <c r="G796" s="31"/>
      <c r="H796" s="16"/>
      <c r="J796" s="16"/>
      <c r="K796" s="29"/>
      <c r="L796" s="16"/>
      <c r="M796" s="31"/>
      <c r="N796" s="16"/>
      <c r="O796" s="33"/>
    </row>
    <row r="797" spans="1:15" s="32" customFormat="1" ht="12.75" customHeight="1" x14ac:dyDescent="0.25">
      <c r="A797" s="16"/>
      <c r="B797" s="16"/>
      <c r="C797" s="29"/>
      <c r="D797" s="29"/>
      <c r="E797" s="31"/>
      <c r="F797" s="31"/>
      <c r="G797" s="31"/>
      <c r="H797" s="16"/>
      <c r="J797" s="16"/>
      <c r="K797" s="29"/>
      <c r="L797" s="16"/>
      <c r="M797" s="31"/>
      <c r="N797" s="16"/>
      <c r="O797" s="33"/>
    </row>
    <row r="798" spans="1:15" s="32" customFormat="1" ht="12.75" customHeight="1" x14ac:dyDescent="0.25">
      <c r="A798" s="16"/>
      <c r="B798" s="16"/>
      <c r="C798" s="29"/>
      <c r="D798" s="29"/>
      <c r="E798" s="31"/>
      <c r="F798" s="31"/>
      <c r="G798" s="31"/>
      <c r="H798" s="16"/>
      <c r="J798" s="16"/>
      <c r="K798" s="29"/>
      <c r="L798" s="16"/>
      <c r="M798" s="31"/>
      <c r="N798" s="16"/>
      <c r="O798" s="33"/>
    </row>
    <row r="799" spans="1:15" s="32" customFormat="1" ht="12.75" customHeight="1" x14ac:dyDescent="0.25">
      <c r="A799" s="16"/>
      <c r="B799" s="16"/>
      <c r="C799" s="29"/>
      <c r="D799" s="29"/>
      <c r="E799" s="31"/>
      <c r="F799" s="31"/>
      <c r="G799" s="31"/>
      <c r="H799" s="16"/>
      <c r="J799" s="16"/>
      <c r="K799" s="29"/>
      <c r="L799" s="16"/>
      <c r="M799" s="31"/>
      <c r="N799" s="16"/>
      <c r="O799" s="33"/>
    </row>
    <row r="800" spans="1:15" s="32" customFormat="1" ht="12.75" customHeight="1" x14ac:dyDescent="0.25">
      <c r="A800" s="16"/>
      <c r="B800" s="16"/>
      <c r="C800" s="29"/>
      <c r="D800" s="29"/>
      <c r="E800" s="31"/>
      <c r="F800" s="31"/>
      <c r="G800" s="31"/>
      <c r="H800" s="16"/>
      <c r="J800" s="16"/>
      <c r="K800" s="29"/>
      <c r="L800" s="16"/>
      <c r="M800" s="31"/>
      <c r="N800" s="16"/>
      <c r="O800" s="33"/>
    </row>
    <row r="801" spans="1:15" s="32" customFormat="1" ht="12.75" customHeight="1" x14ac:dyDescent="0.25">
      <c r="A801" s="16"/>
      <c r="B801" s="16"/>
      <c r="C801" s="29"/>
      <c r="D801" s="29"/>
      <c r="E801" s="31"/>
      <c r="F801" s="31"/>
      <c r="G801" s="31"/>
      <c r="H801" s="16"/>
      <c r="J801" s="16"/>
      <c r="K801" s="29"/>
      <c r="L801" s="16"/>
      <c r="M801" s="31"/>
      <c r="N801" s="16"/>
      <c r="O801" s="33"/>
    </row>
    <row r="802" spans="1:15" s="32" customFormat="1" ht="12.75" customHeight="1" x14ac:dyDescent="0.25">
      <c r="A802" s="16"/>
      <c r="B802" s="16"/>
      <c r="C802" s="29"/>
      <c r="D802" s="29"/>
      <c r="E802" s="31"/>
      <c r="F802" s="31"/>
      <c r="G802" s="31"/>
      <c r="H802" s="16"/>
      <c r="J802" s="16"/>
      <c r="K802" s="29"/>
      <c r="L802" s="16"/>
      <c r="M802" s="31"/>
      <c r="N802" s="16"/>
      <c r="O802" s="33"/>
    </row>
    <row r="803" spans="1:15" s="32" customFormat="1" ht="12.75" customHeight="1" x14ac:dyDescent="0.25">
      <c r="A803" s="16"/>
      <c r="B803" s="16"/>
      <c r="C803" s="29"/>
      <c r="D803" s="29"/>
      <c r="E803" s="31"/>
      <c r="F803" s="31"/>
      <c r="G803" s="31"/>
      <c r="H803" s="16"/>
      <c r="J803" s="16"/>
      <c r="K803" s="29"/>
      <c r="L803" s="16"/>
      <c r="M803" s="31"/>
      <c r="N803" s="16"/>
      <c r="O803" s="33"/>
    </row>
    <row r="804" spans="1:15" s="32" customFormat="1" ht="12.75" customHeight="1" x14ac:dyDescent="0.25">
      <c r="A804" s="16"/>
      <c r="B804" s="16"/>
      <c r="C804" s="29"/>
      <c r="D804" s="29"/>
      <c r="E804" s="31"/>
      <c r="F804" s="31"/>
      <c r="G804" s="31"/>
      <c r="H804" s="16"/>
      <c r="J804" s="16"/>
      <c r="K804" s="29"/>
      <c r="L804" s="16"/>
      <c r="M804" s="31"/>
      <c r="N804" s="16"/>
      <c r="O804" s="33"/>
    </row>
    <row r="805" spans="1:15" s="32" customFormat="1" ht="12.75" customHeight="1" x14ac:dyDescent="0.25">
      <c r="A805" s="16"/>
      <c r="B805" s="16"/>
      <c r="C805" s="29"/>
      <c r="D805" s="29"/>
      <c r="E805" s="31"/>
      <c r="F805" s="31"/>
      <c r="G805" s="31"/>
      <c r="H805" s="16"/>
      <c r="J805" s="16"/>
      <c r="K805" s="29"/>
      <c r="L805" s="16"/>
      <c r="M805" s="31"/>
      <c r="N805" s="16"/>
      <c r="O805" s="33"/>
    </row>
    <row r="806" spans="1:15" s="32" customFormat="1" ht="12.75" customHeight="1" x14ac:dyDescent="0.25">
      <c r="A806" s="16"/>
      <c r="B806" s="16"/>
      <c r="C806" s="29"/>
      <c r="D806" s="29"/>
      <c r="E806" s="31"/>
      <c r="F806" s="31"/>
      <c r="G806" s="31"/>
      <c r="H806" s="16"/>
      <c r="J806" s="16"/>
      <c r="K806" s="29"/>
      <c r="L806" s="16"/>
      <c r="M806" s="31"/>
      <c r="N806" s="16"/>
      <c r="O806" s="33"/>
    </row>
    <row r="807" spans="1:15" s="32" customFormat="1" ht="12.75" customHeight="1" x14ac:dyDescent="0.25">
      <c r="A807" s="16"/>
      <c r="B807" s="16"/>
      <c r="C807" s="29"/>
      <c r="D807" s="29"/>
      <c r="E807" s="31"/>
      <c r="F807" s="31"/>
      <c r="G807" s="31"/>
      <c r="H807" s="16"/>
      <c r="J807" s="16"/>
      <c r="K807" s="29"/>
      <c r="L807" s="16"/>
      <c r="M807" s="31"/>
      <c r="N807" s="16"/>
      <c r="O807" s="33"/>
    </row>
    <row r="808" spans="1:15" s="32" customFormat="1" ht="12.75" customHeight="1" x14ac:dyDescent="0.25">
      <c r="A808" s="16"/>
      <c r="B808" s="16"/>
      <c r="C808" s="29"/>
      <c r="D808" s="29"/>
      <c r="E808" s="31"/>
      <c r="F808" s="31"/>
      <c r="G808" s="31"/>
      <c r="H808" s="16"/>
      <c r="J808" s="16"/>
      <c r="K808" s="29"/>
      <c r="L808" s="16"/>
      <c r="M808" s="31"/>
      <c r="N808" s="16"/>
      <c r="O808" s="33"/>
    </row>
    <row r="809" spans="1:15" s="32" customFormat="1" ht="12.75" customHeight="1" x14ac:dyDescent="0.25">
      <c r="A809" s="16"/>
      <c r="B809" s="16"/>
      <c r="C809" s="29"/>
      <c r="D809" s="29"/>
      <c r="E809" s="31"/>
      <c r="F809" s="31"/>
      <c r="G809" s="31"/>
      <c r="H809" s="16"/>
      <c r="J809" s="16"/>
      <c r="K809" s="29"/>
      <c r="L809" s="16"/>
      <c r="M809" s="31"/>
      <c r="N809" s="16"/>
      <c r="O809" s="33"/>
    </row>
    <row r="810" spans="1:15" s="32" customFormat="1" ht="12.75" customHeight="1" x14ac:dyDescent="0.25">
      <c r="A810" s="16"/>
      <c r="B810" s="16"/>
      <c r="C810" s="29"/>
      <c r="D810" s="29"/>
      <c r="E810" s="31"/>
      <c r="F810" s="31"/>
      <c r="G810" s="31"/>
      <c r="H810" s="16"/>
      <c r="J810" s="16"/>
      <c r="K810" s="29"/>
      <c r="L810" s="16"/>
      <c r="M810" s="31"/>
      <c r="N810" s="16"/>
      <c r="O810" s="33"/>
    </row>
    <row r="811" spans="1:15" s="32" customFormat="1" ht="12.75" customHeight="1" x14ac:dyDescent="0.25">
      <c r="A811" s="16"/>
      <c r="B811" s="16"/>
      <c r="C811" s="29"/>
      <c r="D811" s="29"/>
      <c r="E811" s="31"/>
      <c r="F811" s="31"/>
      <c r="G811" s="31"/>
      <c r="H811" s="16"/>
      <c r="J811" s="16"/>
      <c r="K811" s="29"/>
      <c r="L811" s="16"/>
      <c r="M811" s="31"/>
      <c r="N811" s="16"/>
      <c r="O811" s="33"/>
    </row>
    <row r="812" spans="1:15" s="32" customFormat="1" ht="12.75" customHeight="1" x14ac:dyDescent="0.25">
      <c r="A812" s="16"/>
      <c r="B812" s="16"/>
      <c r="C812" s="29"/>
      <c r="D812" s="29"/>
      <c r="E812" s="31"/>
      <c r="F812" s="31"/>
      <c r="G812" s="31"/>
      <c r="H812" s="16"/>
      <c r="J812" s="16"/>
      <c r="K812" s="29"/>
      <c r="L812" s="16"/>
      <c r="M812" s="31"/>
      <c r="N812" s="16"/>
      <c r="O812" s="33"/>
    </row>
    <row r="813" spans="1:15" s="32" customFormat="1" ht="12.75" customHeight="1" x14ac:dyDescent="0.25">
      <c r="A813" s="16"/>
      <c r="B813" s="16"/>
      <c r="C813" s="29"/>
      <c r="D813" s="29"/>
      <c r="E813" s="31"/>
      <c r="F813" s="31"/>
      <c r="G813" s="31"/>
      <c r="H813" s="16"/>
      <c r="J813" s="16"/>
      <c r="K813" s="29"/>
      <c r="L813" s="16"/>
      <c r="M813" s="31"/>
      <c r="N813" s="16"/>
      <c r="O813" s="33"/>
    </row>
    <row r="814" spans="1:15" s="32" customFormat="1" ht="12.75" customHeight="1" x14ac:dyDescent="0.25">
      <c r="A814" s="16"/>
      <c r="B814" s="16"/>
      <c r="C814" s="29"/>
      <c r="D814" s="29"/>
      <c r="E814" s="31"/>
      <c r="F814" s="31"/>
      <c r="G814" s="31"/>
      <c r="H814" s="16"/>
      <c r="J814" s="16"/>
      <c r="K814" s="29"/>
      <c r="L814" s="16"/>
      <c r="M814" s="31"/>
      <c r="N814" s="16"/>
      <c r="O814" s="33"/>
    </row>
    <row r="815" spans="1:15" s="32" customFormat="1" ht="12.75" customHeight="1" x14ac:dyDescent="0.25">
      <c r="A815" s="16"/>
      <c r="B815" s="16"/>
      <c r="C815" s="29"/>
      <c r="D815" s="29"/>
      <c r="E815" s="31"/>
      <c r="F815" s="31"/>
      <c r="G815" s="31"/>
      <c r="H815" s="16"/>
      <c r="J815" s="16"/>
      <c r="K815" s="29"/>
      <c r="L815" s="16"/>
      <c r="M815" s="31"/>
      <c r="N815" s="16"/>
      <c r="O815" s="33"/>
    </row>
    <row r="816" spans="1:15" s="32" customFormat="1" ht="12.75" customHeight="1" x14ac:dyDescent="0.25">
      <c r="A816" s="16"/>
      <c r="B816" s="16"/>
      <c r="C816" s="29"/>
      <c r="D816" s="29"/>
      <c r="E816" s="31"/>
      <c r="F816" s="31"/>
      <c r="G816" s="31"/>
      <c r="H816" s="16"/>
      <c r="J816" s="16"/>
      <c r="K816" s="29"/>
      <c r="L816" s="16"/>
      <c r="M816" s="31"/>
      <c r="N816" s="16"/>
      <c r="O816" s="33"/>
    </row>
    <row r="817" spans="1:15" s="32" customFormat="1" ht="12.75" customHeight="1" x14ac:dyDescent="0.25">
      <c r="A817" s="16"/>
      <c r="B817" s="16"/>
      <c r="C817" s="29"/>
      <c r="D817" s="29"/>
      <c r="E817" s="31"/>
      <c r="F817" s="31"/>
      <c r="G817" s="31"/>
      <c r="H817" s="16"/>
      <c r="J817" s="16"/>
      <c r="K817" s="29"/>
      <c r="L817" s="16"/>
      <c r="M817" s="31"/>
      <c r="N817" s="16"/>
      <c r="O817" s="33"/>
    </row>
    <row r="818" spans="1:15" s="32" customFormat="1" ht="12.75" customHeight="1" x14ac:dyDescent="0.25">
      <c r="A818" s="16"/>
      <c r="B818" s="16"/>
      <c r="C818" s="29"/>
      <c r="D818" s="29"/>
      <c r="E818" s="31"/>
      <c r="F818" s="31"/>
      <c r="G818" s="31"/>
      <c r="H818" s="16"/>
      <c r="J818" s="16"/>
      <c r="K818" s="29"/>
      <c r="L818" s="16"/>
      <c r="M818" s="31"/>
      <c r="N818" s="16"/>
      <c r="O818" s="33"/>
    </row>
    <row r="819" spans="1:15" s="32" customFormat="1" ht="12.75" customHeight="1" x14ac:dyDescent="0.25">
      <c r="A819" s="16"/>
      <c r="B819" s="16"/>
      <c r="C819" s="29"/>
      <c r="D819" s="29"/>
      <c r="E819" s="31"/>
      <c r="F819" s="31"/>
      <c r="G819" s="31"/>
      <c r="H819" s="16"/>
      <c r="J819" s="16"/>
      <c r="K819" s="29"/>
      <c r="L819" s="16"/>
      <c r="M819" s="31"/>
      <c r="N819" s="16"/>
      <c r="O819" s="33"/>
    </row>
    <row r="820" spans="1:15" s="32" customFormat="1" ht="12.75" customHeight="1" x14ac:dyDescent="0.25">
      <c r="A820" s="16"/>
      <c r="B820" s="16"/>
      <c r="C820" s="29"/>
      <c r="D820" s="29"/>
      <c r="E820" s="31"/>
      <c r="F820" s="31"/>
      <c r="G820" s="31"/>
      <c r="H820" s="16"/>
      <c r="J820" s="16"/>
      <c r="K820" s="29"/>
      <c r="L820" s="16"/>
      <c r="M820" s="31"/>
      <c r="N820" s="16"/>
      <c r="O820" s="33"/>
    </row>
    <row r="821" spans="1:15" s="32" customFormat="1" ht="12.75" customHeight="1" x14ac:dyDescent="0.25">
      <c r="A821" s="16"/>
      <c r="B821" s="16"/>
      <c r="C821" s="29"/>
      <c r="D821" s="29"/>
      <c r="E821" s="31"/>
      <c r="F821" s="31"/>
      <c r="G821" s="31"/>
      <c r="H821" s="16"/>
      <c r="J821" s="16"/>
      <c r="K821" s="29"/>
      <c r="L821" s="16"/>
      <c r="M821" s="31"/>
      <c r="N821" s="16"/>
      <c r="O821" s="33"/>
    </row>
    <row r="822" spans="1:15" s="32" customFormat="1" ht="12.75" customHeight="1" x14ac:dyDescent="0.25">
      <c r="A822" s="16"/>
      <c r="B822" s="16"/>
      <c r="C822" s="29"/>
      <c r="D822" s="29"/>
      <c r="E822" s="31"/>
      <c r="F822" s="31"/>
      <c r="G822" s="31"/>
      <c r="H822" s="16"/>
      <c r="J822" s="16"/>
      <c r="K822" s="29"/>
      <c r="L822" s="16"/>
      <c r="M822" s="31"/>
      <c r="N822" s="16"/>
      <c r="O822" s="33"/>
    </row>
    <row r="823" spans="1:15" s="32" customFormat="1" ht="12.75" customHeight="1" x14ac:dyDescent="0.25">
      <c r="A823" s="16"/>
      <c r="B823" s="16"/>
      <c r="C823" s="29"/>
      <c r="D823" s="29"/>
      <c r="E823" s="31"/>
      <c r="F823" s="31"/>
      <c r="G823" s="31"/>
      <c r="H823" s="16"/>
      <c r="J823" s="16"/>
      <c r="K823" s="29"/>
      <c r="L823" s="16"/>
      <c r="M823" s="31"/>
      <c r="N823" s="16"/>
      <c r="O823" s="33"/>
    </row>
    <row r="824" spans="1:15" s="32" customFormat="1" ht="12.75" customHeight="1" x14ac:dyDescent="0.25">
      <c r="A824" s="16"/>
      <c r="B824" s="16"/>
      <c r="C824" s="29"/>
      <c r="D824" s="29"/>
      <c r="E824" s="31"/>
      <c r="F824" s="31"/>
      <c r="G824" s="31"/>
      <c r="H824" s="16"/>
      <c r="J824" s="16"/>
      <c r="K824" s="29"/>
      <c r="L824" s="16"/>
      <c r="M824" s="31"/>
      <c r="N824" s="16"/>
      <c r="O824" s="33"/>
    </row>
    <row r="825" spans="1:15" s="32" customFormat="1" ht="12.75" customHeight="1" x14ac:dyDescent="0.25">
      <c r="A825" s="16"/>
      <c r="B825" s="16"/>
      <c r="C825" s="29"/>
      <c r="D825" s="29"/>
      <c r="E825" s="31"/>
      <c r="F825" s="31"/>
      <c r="G825" s="31"/>
      <c r="H825" s="16"/>
      <c r="J825" s="16"/>
      <c r="K825" s="29"/>
      <c r="L825" s="16"/>
      <c r="M825" s="31"/>
      <c r="N825" s="16"/>
      <c r="O825" s="33"/>
    </row>
    <row r="826" spans="1:15" s="32" customFormat="1" ht="12.75" customHeight="1" x14ac:dyDescent="0.25">
      <c r="A826" s="16"/>
      <c r="B826" s="16"/>
      <c r="C826" s="29"/>
      <c r="D826" s="29"/>
      <c r="E826" s="31"/>
      <c r="F826" s="31"/>
      <c r="G826" s="31"/>
      <c r="H826" s="16"/>
      <c r="J826" s="16"/>
      <c r="K826" s="29"/>
      <c r="L826" s="16"/>
      <c r="M826" s="31"/>
      <c r="N826" s="16"/>
      <c r="O826" s="33"/>
    </row>
    <row r="827" spans="1:15" s="32" customFormat="1" ht="12.75" customHeight="1" x14ac:dyDescent="0.25">
      <c r="A827" s="16"/>
      <c r="B827" s="16"/>
      <c r="C827" s="29"/>
      <c r="D827" s="29"/>
      <c r="E827" s="31"/>
      <c r="F827" s="31"/>
      <c r="G827" s="31"/>
      <c r="H827" s="16"/>
      <c r="J827" s="16"/>
      <c r="K827" s="29"/>
      <c r="L827" s="16"/>
      <c r="M827" s="31"/>
      <c r="N827" s="16"/>
      <c r="O827" s="33"/>
    </row>
    <row r="828" spans="1:15" s="32" customFormat="1" ht="12.75" customHeight="1" x14ac:dyDescent="0.25">
      <c r="A828" s="16"/>
      <c r="B828" s="16"/>
      <c r="C828" s="29"/>
      <c r="D828" s="29"/>
      <c r="E828" s="31"/>
      <c r="F828" s="31"/>
      <c r="G828" s="31"/>
      <c r="H828" s="16"/>
      <c r="J828" s="16"/>
      <c r="K828" s="29"/>
      <c r="L828" s="16"/>
      <c r="M828" s="31"/>
      <c r="N828" s="16"/>
      <c r="O828" s="33"/>
    </row>
    <row r="829" spans="1:15" s="32" customFormat="1" ht="12.75" customHeight="1" x14ac:dyDescent="0.25">
      <c r="A829" s="16"/>
      <c r="B829" s="16"/>
      <c r="C829" s="29"/>
      <c r="D829" s="29"/>
      <c r="E829" s="31"/>
      <c r="F829" s="31"/>
      <c r="G829" s="31"/>
      <c r="H829" s="16"/>
      <c r="J829" s="16"/>
      <c r="K829" s="29"/>
      <c r="L829" s="16"/>
      <c r="M829" s="31"/>
      <c r="N829" s="16"/>
      <c r="O829" s="33"/>
    </row>
    <row r="830" spans="1:15" s="32" customFormat="1" ht="12.75" customHeight="1" x14ac:dyDescent="0.25">
      <c r="A830" s="16"/>
      <c r="B830" s="16"/>
      <c r="C830" s="29"/>
      <c r="D830" s="29"/>
      <c r="E830" s="31"/>
      <c r="F830" s="31"/>
      <c r="G830" s="31"/>
      <c r="H830" s="16"/>
      <c r="J830" s="16"/>
      <c r="K830" s="29"/>
      <c r="L830" s="16"/>
      <c r="M830" s="31"/>
      <c r="N830" s="16"/>
      <c r="O830" s="33"/>
    </row>
    <row r="831" spans="1:15" s="32" customFormat="1" ht="12.75" customHeight="1" x14ac:dyDescent="0.25">
      <c r="A831" s="16"/>
      <c r="B831" s="16"/>
      <c r="C831" s="29"/>
      <c r="D831" s="29"/>
      <c r="E831" s="31"/>
      <c r="F831" s="31"/>
      <c r="G831" s="31"/>
      <c r="H831" s="16"/>
      <c r="J831" s="16"/>
      <c r="K831" s="29"/>
      <c r="L831" s="16"/>
      <c r="M831" s="31"/>
      <c r="N831" s="16"/>
      <c r="O831" s="33"/>
    </row>
    <row r="832" spans="1:15" s="32" customFormat="1" ht="12.75" customHeight="1" x14ac:dyDescent="0.25">
      <c r="A832" s="16"/>
      <c r="B832" s="16"/>
      <c r="C832" s="29"/>
      <c r="D832" s="29"/>
      <c r="E832" s="31"/>
      <c r="F832" s="31"/>
      <c r="G832" s="31"/>
      <c r="H832" s="16"/>
      <c r="J832" s="16"/>
      <c r="K832" s="29"/>
      <c r="L832" s="16"/>
      <c r="M832" s="31"/>
      <c r="N832" s="16"/>
      <c r="O832" s="33"/>
    </row>
    <row r="833" spans="1:15" s="32" customFormat="1" ht="12.75" customHeight="1" x14ac:dyDescent="0.25">
      <c r="A833" s="16"/>
      <c r="B833" s="16"/>
      <c r="C833" s="29"/>
      <c r="D833" s="29"/>
      <c r="E833" s="31"/>
      <c r="F833" s="31"/>
      <c r="G833" s="31"/>
      <c r="H833" s="16"/>
      <c r="J833" s="16"/>
      <c r="K833" s="29"/>
      <c r="L833" s="16"/>
      <c r="M833" s="31"/>
      <c r="N833" s="16"/>
      <c r="O833" s="33"/>
    </row>
    <row r="834" spans="1:15" s="32" customFormat="1" ht="12.75" customHeight="1" x14ac:dyDescent="0.25">
      <c r="A834" s="16"/>
      <c r="B834" s="16"/>
      <c r="C834" s="29"/>
      <c r="D834" s="29"/>
      <c r="E834" s="31"/>
      <c r="F834" s="31"/>
      <c r="G834" s="31"/>
      <c r="H834" s="16"/>
      <c r="J834" s="16"/>
      <c r="K834" s="29"/>
      <c r="L834" s="16"/>
      <c r="M834" s="31"/>
      <c r="N834" s="16"/>
      <c r="O834" s="33"/>
    </row>
    <row r="835" spans="1:15" s="32" customFormat="1" ht="12.75" customHeight="1" x14ac:dyDescent="0.25">
      <c r="A835" s="16"/>
      <c r="B835" s="16"/>
      <c r="C835" s="29"/>
      <c r="D835" s="29"/>
      <c r="E835" s="31"/>
      <c r="F835" s="31"/>
      <c r="G835" s="31"/>
      <c r="H835" s="16"/>
      <c r="J835" s="16"/>
      <c r="K835" s="29"/>
      <c r="L835" s="16"/>
      <c r="M835" s="31"/>
      <c r="N835" s="16"/>
      <c r="O835" s="33"/>
    </row>
    <row r="836" spans="1:15" s="32" customFormat="1" ht="12.75" customHeight="1" x14ac:dyDescent="0.25">
      <c r="A836" s="16"/>
      <c r="B836" s="16"/>
      <c r="C836" s="29"/>
      <c r="D836" s="29"/>
      <c r="E836" s="31"/>
      <c r="F836" s="31"/>
      <c r="G836" s="31"/>
      <c r="H836" s="16"/>
      <c r="J836" s="16"/>
      <c r="K836" s="29"/>
      <c r="L836" s="16"/>
      <c r="M836" s="31"/>
      <c r="N836" s="16"/>
      <c r="O836" s="33"/>
    </row>
    <row r="837" spans="1:15" s="32" customFormat="1" ht="12.75" customHeight="1" x14ac:dyDescent="0.25">
      <c r="A837" s="16"/>
      <c r="B837" s="16"/>
      <c r="C837" s="29"/>
      <c r="D837" s="29"/>
      <c r="E837" s="31"/>
      <c r="F837" s="31"/>
      <c r="G837" s="31"/>
      <c r="H837" s="16"/>
      <c r="J837" s="16"/>
      <c r="K837" s="29"/>
      <c r="L837" s="16"/>
      <c r="M837" s="31"/>
      <c r="N837" s="16"/>
      <c r="O837" s="33"/>
    </row>
    <row r="838" spans="1:15" s="32" customFormat="1" ht="12.75" customHeight="1" x14ac:dyDescent="0.25">
      <c r="A838" s="16"/>
      <c r="B838" s="16"/>
      <c r="C838" s="29"/>
      <c r="D838" s="29"/>
      <c r="E838" s="31"/>
      <c r="F838" s="31"/>
      <c r="G838" s="31"/>
      <c r="H838" s="16"/>
      <c r="J838" s="16"/>
      <c r="K838" s="29"/>
      <c r="L838" s="16"/>
      <c r="M838" s="31"/>
      <c r="N838" s="16"/>
      <c r="O838" s="33"/>
    </row>
    <row r="839" spans="1:15" s="32" customFormat="1" ht="12.75" customHeight="1" x14ac:dyDescent="0.25">
      <c r="A839" s="16"/>
      <c r="B839" s="16"/>
      <c r="C839" s="29"/>
      <c r="D839" s="29"/>
      <c r="E839" s="31"/>
      <c r="F839" s="31"/>
      <c r="G839" s="31"/>
      <c r="H839" s="16"/>
      <c r="J839" s="16"/>
      <c r="K839" s="29"/>
      <c r="L839" s="16"/>
      <c r="M839" s="31"/>
      <c r="N839" s="16"/>
      <c r="O839" s="33"/>
    </row>
    <row r="840" spans="1:15" s="32" customFormat="1" ht="12.75" customHeight="1" x14ac:dyDescent="0.25">
      <c r="A840" s="16"/>
      <c r="B840" s="16"/>
      <c r="C840" s="29"/>
      <c r="D840" s="29"/>
      <c r="E840" s="31"/>
      <c r="F840" s="31"/>
      <c r="G840" s="31"/>
      <c r="H840" s="16"/>
      <c r="J840" s="16"/>
      <c r="K840" s="29"/>
      <c r="L840" s="16"/>
      <c r="M840" s="31"/>
      <c r="N840" s="16"/>
      <c r="O840" s="33"/>
    </row>
    <row r="841" spans="1:15" s="32" customFormat="1" ht="12.75" customHeight="1" x14ac:dyDescent="0.25">
      <c r="A841" s="16"/>
      <c r="B841" s="16"/>
      <c r="C841" s="29"/>
      <c r="D841" s="29"/>
      <c r="E841" s="31"/>
      <c r="F841" s="31"/>
      <c r="G841" s="31"/>
      <c r="H841" s="16"/>
      <c r="J841" s="16"/>
      <c r="K841" s="29"/>
      <c r="L841" s="16"/>
      <c r="M841" s="31"/>
      <c r="N841" s="16"/>
      <c r="O841" s="33"/>
    </row>
    <row r="842" spans="1:15" s="32" customFormat="1" ht="12.75" customHeight="1" x14ac:dyDescent="0.25">
      <c r="A842" s="16"/>
      <c r="B842" s="16"/>
      <c r="C842" s="29"/>
      <c r="D842" s="29"/>
      <c r="E842" s="31"/>
      <c r="F842" s="31"/>
      <c r="G842" s="31"/>
      <c r="H842" s="16"/>
      <c r="J842" s="16"/>
      <c r="K842" s="29"/>
      <c r="L842" s="16"/>
      <c r="M842" s="31"/>
      <c r="N842" s="16"/>
      <c r="O842" s="33"/>
    </row>
    <row r="843" spans="1:15" s="32" customFormat="1" ht="12.75" customHeight="1" x14ac:dyDescent="0.25">
      <c r="A843" s="16"/>
      <c r="B843" s="16"/>
      <c r="C843" s="29"/>
      <c r="D843" s="29"/>
      <c r="E843" s="31"/>
      <c r="F843" s="31"/>
      <c r="G843" s="31"/>
      <c r="H843" s="16"/>
      <c r="J843" s="16"/>
      <c r="K843" s="29"/>
      <c r="L843" s="16"/>
      <c r="M843" s="31"/>
      <c r="N843" s="16"/>
      <c r="O843" s="33"/>
    </row>
    <row r="844" spans="1:15" s="32" customFormat="1" ht="12.75" customHeight="1" x14ac:dyDescent="0.25">
      <c r="A844" s="16"/>
      <c r="B844" s="16"/>
      <c r="C844" s="29"/>
      <c r="D844" s="29"/>
      <c r="E844" s="31"/>
      <c r="F844" s="31"/>
      <c r="G844" s="31"/>
      <c r="H844" s="16"/>
      <c r="J844" s="16"/>
      <c r="K844" s="29"/>
      <c r="L844" s="16"/>
      <c r="M844" s="31"/>
      <c r="N844" s="16"/>
      <c r="O844" s="33"/>
    </row>
    <row r="845" spans="1:15" s="32" customFormat="1" ht="12.75" customHeight="1" x14ac:dyDescent="0.25">
      <c r="A845" s="16"/>
      <c r="B845" s="16"/>
      <c r="C845" s="29"/>
      <c r="D845" s="29"/>
      <c r="E845" s="31"/>
      <c r="F845" s="31"/>
      <c r="G845" s="31"/>
      <c r="H845" s="16"/>
      <c r="J845" s="16"/>
      <c r="K845" s="29"/>
      <c r="L845" s="16"/>
      <c r="M845" s="31"/>
      <c r="N845" s="16"/>
      <c r="O845" s="33"/>
    </row>
    <row r="846" spans="1:15" s="32" customFormat="1" ht="12.75" customHeight="1" x14ac:dyDescent="0.25">
      <c r="A846" s="16"/>
      <c r="B846" s="16"/>
      <c r="C846" s="29"/>
      <c r="D846" s="29"/>
      <c r="E846" s="31"/>
      <c r="F846" s="31"/>
      <c r="G846" s="31"/>
      <c r="H846" s="16"/>
      <c r="J846" s="16"/>
      <c r="K846" s="29"/>
      <c r="L846" s="16"/>
      <c r="M846" s="31"/>
      <c r="N846" s="16"/>
      <c r="O846" s="33"/>
    </row>
    <row r="847" spans="1:15" s="32" customFormat="1" ht="12.75" customHeight="1" x14ac:dyDescent="0.25">
      <c r="A847" s="16"/>
      <c r="B847" s="16"/>
      <c r="C847" s="29"/>
      <c r="D847" s="29"/>
      <c r="E847" s="31"/>
      <c r="F847" s="31"/>
      <c r="G847" s="31"/>
      <c r="H847" s="16"/>
      <c r="J847" s="16"/>
      <c r="K847" s="29"/>
      <c r="L847" s="16"/>
      <c r="M847" s="31"/>
      <c r="N847" s="16"/>
      <c r="O847" s="33"/>
    </row>
    <row r="848" spans="1:15" s="32" customFormat="1" ht="12.75" customHeight="1" x14ac:dyDescent="0.25">
      <c r="A848" s="16"/>
      <c r="B848" s="16"/>
      <c r="C848" s="29"/>
      <c r="D848" s="29"/>
      <c r="E848" s="31"/>
      <c r="F848" s="31"/>
      <c r="G848" s="31"/>
      <c r="H848" s="16"/>
      <c r="J848" s="16"/>
      <c r="K848" s="29"/>
      <c r="L848" s="16"/>
      <c r="M848" s="31"/>
      <c r="N848" s="16"/>
      <c r="O848" s="33"/>
    </row>
    <row r="849" spans="1:15" s="32" customFormat="1" ht="12.75" customHeight="1" x14ac:dyDescent="0.25">
      <c r="A849" s="16"/>
      <c r="B849" s="16"/>
      <c r="C849" s="29"/>
      <c r="D849" s="29"/>
      <c r="E849" s="31"/>
      <c r="F849" s="31"/>
      <c r="G849" s="31"/>
      <c r="H849" s="16"/>
      <c r="J849" s="16"/>
      <c r="K849" s="29"/>
      <c r="L849" s="16"/>
      <c r="M849" s="31"/>
      <c r="N849" s="16"/>
      <c r="O849" s="33"/>
    </row>
    <row r="850" spans="1:15" s="32" customFormat="1" ht="12.75" customHeight="1" x14ac:dyDescent="0.25">
      <c r="A850" s="16"/>
      <c r="B850" s="16"/>
      <c r="C850" s="29"/>
      <c r="D850" s="29"/>
      <c r="E850" s="31"/>
      <c r="F850" s="31"/>
      <c r="G850" s="31"/>
      <c r="H850" s="16"/>
      <c r="J850" s="16"/>
      <c r="K850" s="29"/>
      <c r="L850" s="16"/>
      <c r="M850" s="31"/>
      <c r="N850" s="16"/>
      <c r="O850" s="33"/>
    </row>
    <row r="851" spans="1:15" s="32" customFormat="1" ht="12.75" customHeight="1" x14ac:dyDescent="0.25">
      <c r="A851" s="16"/>
      <c r="B851" s="16"/>
      <c r="C851" s="29"/>
      <c r="D851" s="29"/>
      <c r="E851" s="31"/>
      <c r="F851" s="31"/>
      <c r="G851" s="31"/>
      <c r="H851" s="16"/>
      <c r="J851" s="16"/>
      <c r="K851" s="29"/>
      <c r="L851" s="16"/>
      <c r="M851" s="31"/>
      <c r="N851" s="16"/>
      <c r="O851" s="33"/>
    </row>
    <row r="852" spans="1:15" s="32" customFormat="1" ht="12.75" customHeight="1" x14ac:dyDescent="0.25">
      <c r="A852" s="16"/>
      <c r="B852" s="16"/>
      <c r="C852" s="29"/>
      <c r="D852" s="29"/>
      <c r="E852" s="31"/>
      <c r="F852" s="31"/>
      <c r="G852" s="31"/>
      <c r="H852" s="16"/>
      <c r="J852" s="16"/>
      <c r="K852" s="29"/>
      <c r="L852" s="16"/>
      <c r="M852" s="31"/>
      <c r="N852" s="16"/>
      <c r="O852" s="33"/>
    </row>
    <row r="853" spans="1:15" s="32" customFormat="1" ht="12.75" customHeight="1" x14ac:dyDescent="0.25">
      <c r="A853" s="16"/>
      <c r="B853" s="16"/>
      <c r="C853" s="29"/>
      <c r="D853" s="29"/>
      <c r="E853" s="31"/>
      <c r="F853" s="31"/>
      <c r="G853" s="31"/>
      <c r="H853" s="16"/>
      <c r="J853" s="16"/>
      <c r="K853" s="29"/>
      <c r="L853" s="16"/>
      <c r="M853" s="31"/>
      <c r="N853" s="16"/>
      <c r="O853" s="33"/>
    </row>
    <row r="854" spans="1:15" s="32" customFormat="1" ht="12.75" customHeight="1" x14ac:dyDescent="0.25">
      <c r="A854" s="16"/>
      <c r="B854" s="16"/>
      <c r="C854" s="29"/>
      <c r="D854" s="29"/>
      <c r="E854" s="31"/>
      <c r="F854" s="31"/>
      <c r="G854" s="31"/>
      <c r="H854" s="16"/>
      <c r="J854" s="16"/>
      <c r="K854" s="29"/>
      <c r="L854" s="16"/>
      <c r="M854" s="31"/>
      <c r="N854" s="16"/>
      <c r="O854" s="33"/>
    </row>
    <row r="855" spans="1:15" s="32" customFormat="1" ht="12.75" customHeight="1" x14ac:dyDescent="0.25">
      <c r="A855" s="16"/>
      <c r="B855" s="16"/>
      <c r="C855" s="29"/>
      <c r="D855" s="29"/>
      <c r="E855" s="31"/>
      <c r="F855" s="31"/>
      <c r="G855" s="31"/>
      <c r="H855" s="16"/>
      <c r="J855" s="16"/>
      <c r="K855" s="29"/>
      <c r="L855" s="16"/>
      <c r="M855" s="31"/>
      <c r="N855" s="16"/>
      <c r="O855" s="33"/>
    </row>
    <row r="856" spans="1:15" s="32" customFormat="1" ht="12.75" customHeight="1" x14ac:dyDescent="0.25">
      <c r="A856" s="16"/>
      <c r="B856" s="16"/>
      <c r="C856" s="29"/>
      <c r="D856" s="29"/>
      <c r="E856" s="31"/>
      <c r="F856" s="31"/>
      <c r="G856" s="31"/>
      <c r="H856" s="16"/>
      <c r="J856" s="16"/>
      <c r="K856" s="29"/>
      <c r="L856" s="16"/>
      <c r="M856" s="31"/>
      <c r="N856" s="16"/>
      <c r="O856" s="33"/>
    </row>
    <row r="857" spans="1:15" s="32" customFormat="1" ht="12.75" customHeight="1" x14ac:dyDescent="0.25">
      <c r="A857" s="16"/>
      <c r="B857" s="16"/>
      <c r="C857" s="29"/>
      <c r="D857" s="29"/>
      <c r="E857" s="31"/>
      <c r="F857" s="31"/>
      <c r="G857" s="31"/>
      <c r="H857" s="16"/>
      <c r="J857" s="16"/>
      <c r="K857" s="29"/>
      <c r="L857" s="16"/>
      <c r="M857" s="31"/>
      <c r="N857" s="16"/>
      <c r="O857" s="33"/>
    </row>
    <row r="858" spans="1:15" s="32" customFormat="1" ht="12.75" customHeight="1" x14ac:dyDescent="0.25">
      <c r="A858" s="16"/>
      <c r="B858" s="16"/>
      <c r="C858" s="29"/>
      <c r="D858" s="29"/>
      <c r="E858" s="31"/>
      <c r="F858" s="31"/>
      <c r="G858" s="31"/>
      <c r="H858" s="16"/>
      <c r="J858" s="16"/>
      <c r="K858" s="29"/>
      <c r="L858" s="16"/>
      <c r="M858" s="31"/>
      <c r="N858" s="16"/>
      <c r="O858" s="33"/>
    </row>
    <row r="859" spans="1:15" s="32" customFormat="1" ht="12.75" customHeight="1" x14ac:dyDescent="0.25">
      <c r="A859" s="16"/>
      <c r="B859" s="16"/>
      <c r="C859" s="29"/>
      <c r="D859" s="29"/>
      <c r="E859" s="31"/>
      <c r="F859" s="31"/>
      <c r="G859" s="31"/>
      <c r="H859" s="16"/>
      <c r="J859" s="16"/>
      <c r="K859" s="29"/>
      <c r="L859" s="16"/>
      <c r="M859" s="31"/>
      <c r="N859" s="16"/>
      <c r="O859" s="33"/>
    </row>
    <row r="860" spans="1:15" s="32" customFormat="1" ht="12.75" customHeight="1" x14ac:dyDescent="0.25">
      <c r="A860" s="16"/>
      <c r="B860" s="16"/>
      <c r="C860" s="29"/>
      <c r="D860" s="29"/>
      <c r="E860" s="31"/>
      <c r="F860" s="31"/>
      <c r="G860" s="31"/>
      <c r="H860" s="16"/>
      <c r="J860" s="16"/>
      <c r="K860" s="29"/>
      <c r="L860" s="16"/>
      <c r="M860" s="31"/>
      <c r="N860" s="16"/>
      <c r="O860" s="33"/>
    </row>
    <row r="861" spans="1:15" s="32" customFormat="1" ht="12.75" customHeight="1" x14ac:dyDescent="0.25">
      <c r="A861" s="16"/>
      <c r="B861" s="16"/>
      <c r="C861" s="29"/>
      <c r="D861" s="29"/>
      <c r="E861" s="31"/>
      <c r="F861" s="31"/>
      <c r="G861" s="31"/>
      <c r="H861" s="16"/>
      <c r="J861" s="16"/>
      <c r="K861" s="29"/>
      <c r="L861" s="16"/>
      <c r="M861" s="31"/>
      <c r="N861" s="16"/>
      <c r="O861" s="33"/>
    </row>
    <row r="862" spans="1:15" s="32" customFormat="1" ht="12.75" customHeight="1" x14ac:dyDescent="0.25">
      <c r="A862" s="16"/>
      <c r="B862" s="16"/>
      <c r="C862" s="29"/>
      <c r="D862" s="29"/>
      <c r="E862" s="31"/>
      <c r="F862" s="31"/>
      <c r="G862" s="31"/>
      <c r="H862" s="16"/>
      <c r="J862" s="16"/>
      <c r="K862" s="29"/>
      <c r="L862" s="16"/>
      <c r="M862" s="31"/>
      <c r="N862" s="16"/>
      <c r="O862" s="33"/>
    </row>
    <row r="863" spans="1:15" s="32" customFormat="1" ht="12.75" customHeight="1" x14ac:dyDescent="0.25">
      <c r="A863" s="16"/>
      <c r="B863" s="16"/>
      <c r="C863" s="29"/>
      <c r="D863" s="29"/>
      <c r="E863" s="31"/>
      <c r="F863" s="31"/>
      <c r="G863" s="31"/>
      <c r="H863" s="16"/>
      <c r="J863" s="16"/>
      <c r="K863" s="29"/>
      <c r="L863" s="16"/>
      <c r="M863" s="31"/>
      <c r="N863" s="16"/>
      <c r="O863" s="33"/>
    </row>
    <row r="864" spans="1:15" s="32" customFormat="1" ht="12.75" customHeight="1" x14ac:dyDescent="0.25">
      <c r="A864" s="16"/>
      <c r="B864" s="16"/>
      <c r="C864" s="29"/>
      <c r="D864" s="29"/>
      <c r="E864" s="31"/>
      <c r="F864" s="31"/>
      <c r="G864" s="31"/>
      <c r="H864" s="16"/>
      <c r="J864" s="16"/>
      <c r="K864" s="29"/>
      <c r="L864" s="16"/>
      <c r="M864" s="31"/>
      <c r="N864" s="16"/>
      <c r="O864" s="33"/>
    </row>
    <row r="865" spans="1:15" s="32" customFormat="1" ht="12.75" customHeight="1" x14ac:dyDescent="0.25">
      <c r="A865" s="16"/>
      <c r="B865" s="16"/>
      <c r="C865" s="29"/>
      <c r="D865" s="29"/>
      <c r="E865" s="31"/>
      <c r="F865" s="31"/>
      <c r="G865" s="31"/>
      <c r="H865" s="16"/>
      <c r="J865" s="16"/>
      <c r="K865" s="29"/>
      <c r="L865" s="16"/>
      <c r="M865" s="31"/>
      <c r="N865" s="16"/>
      <c r="O865" s="33"/>
    </row>
    <row r="866" spans="1:15" s="32" customFormat="1" ht="12.75" customHeight="1" x14ac:dyDescent="0.25">
      <c r="A866" s="16"/>
      <c r="B866" s="16"/>
      <c r="C866" s="29"/>
      <c r="D866" s="29"/>
      <c r="E866" s="31"/>
      <c r="F866" s="31"/>
      <c r="G866" s="31"/>
      <c r="H866" s="16"/>
      <c r="J866" s="16"/>
      <c r="K866" s="29"/>
      <c r="L866" s="16"/>
      <c r="M866" s="31"/>
      <c r="N866" s="16"/>
      <c r="O866" s="33"/>
    </row>
    <row r="867" spans="1:15" s="32" customFormat="1" ht="12.75" customHeight="1" x14ac:dyDescent="0.25">
      <c r="A867" s="16"/>
      <c r="B867" s="16"/>
      <c r="C867" s="29"/>
      <c r="D867" s="29"/>
      <c r="E867" s="31"/>
      <c r="F867" s="31"/>
      <c r="G867" s="31"/>
      <c r="H867" s="16"/>
      <c r="J867" s="16"/>
      <c r="K867" s="29"/>
      <c r="L867" s="16"/>
      <c r="M867" s="31"/>
      <c r="N867" s="16"/>
      <c r="O867" s="33"/>
    </row>
    <row r="868" spans="1:15" s="32" customFormat="1" ht="12.75" customHeight="1" x14ac:dyDescent="0.25">
      <c r="A868" s="16"/>
      <c r="B868" s="16"/>
      <c r="C868" s="29"/>
      <c r="D868" s="29"/>
      <c r="E868" s="31"/>
      <c r="F868" s="31"/>
      <c r="G868" s="31"/>
      <c r="H868" s="16"/>
      <c r="J868" s="16"/>
      <c r="K868" s="29"/>
      <c r="L868" s="16"/>
      <c r="M868" s="31"/>
      <c r="N868" s="16"/>
      <c r="O868" s="33"/>
    </row>
    <row r="869" spans="1:15" s="32" customFormat="1" ht="12.75" customHeight="1" x14ac:dyDescent="0.25">
      <c r="A869" s="16"/>
      <c r="B869" s="16"/>
      <c r="C869" s="29"/>
      <c r="D869" s="29"/>
      <c r="E869" s="31"/>
      <c r="F869" s="31"/>
      <c r="G869" s="31"/>
      <c r="H869" s="16"/>
      <c r="J869" s="16"/>
      <c r="K869" s="29"/>
      <c r="L869" s="16"/>
      <c r="M869" s="31"/>
      <c r="N869" s="16"/>
      <c r="O869" s="33"/>
    </row>
    <row r="870" spans="1:15" s="32" customFormat="1" ht="12.75" customHeight="1" x14ac:dyDescent="0.25">
      <c r="A870" s="16"/>
      <c r="B870" s="16"/>
      <c r="C870" s="29"/>
      <c r="D870" s="29"/>
      <c r="E870" s="31"/>
      <c r="F870" s="31"/>
      <c r="G870" s="31"/>
      <c r="H870" s="16"/>
      <c r="J870" s="16"/>
      <c r="K870" s="29"/>
      <c r="L870" s="16"/>
      <c r="M870" s="31"/>
      <c r="N870" s="16"/>
      <c r="O870" s="33"/>
    </row>
    <row r="871" spans="1:15" s="32" customFormat="1" ht="12.75" customHeight="1" x14ac:dyDescent="0.25">
      <c r="A871" s="16"/>
      <c r="B871" s="16"/>
      <c r="C871" s="29"/>
      <c r="D871" s="29"/>
      <c r="E871" s="31"/>
      <c r="F871" s="31"/>
      <c r="G871" s="31"/>
      <c r="H871" s="16"/>
      <c r="J871" s="16"/>
      <c r="K871" s="29"/>
      <c r="L871" s="16"/>
      <c r="M871" s="31"/>
      <c r="N871" s="16"/>
      <c r="O871" s="33"/>
    </row>
    <row r="872" spans="1:15" s="32" customFormat="1" ht="12.75" customHeight="1" x14ac:dyDescent="0.25">
      <c r="A872" s="16"/>
      <c r="B872" s="16"/>
      <c r="C872" s="29"/>
      <c r="D872" s="29"/>
      <c r="E872" s="31"/>
      <c r="F872" s="31"/>
      <c r="G872" s="31"/>
      <c r="H872" s="16"/>
      <c r="J872" s="16"/>
      <c r="K872" s="29"/>
      <c r="L872" s="16"/>
      <c r="M872" s="31"/>
      <c r="N872" s="16"/>
      <c r="O872" s="33"/>
    </row>
    <row r="873" spans="1:15" s="32" customFormat="1" ht="12.75" customHeight="1" x14ac:dyDescent="0.25">
      <c r="A873" s="16"/>
      <c r="B873" s="16"/>
      <c r="C873" s="29"/>
      <c r="D873" s="29"/>
      <c r="E873" s="31"/>
      <c r="F873" s="31"/>
      <c r="G873" s="31"/>
      <c r="H873" s="16"/>
      <c r="J873" s="16"/>
      <c r="K873" s="29"/>
      <c r="L873" s="16"/>
      <c r="M873" s="31"/>
      <c r="N873" s="16"/>
      <c r="O873" s="33"/>
    </row>
    <row r="874" spans="1:15" s="32" customFormat="1" ht="12.75" customHeight="1" x14ac:dyDescent="0.25">
      <c r="A874" s="16"/>
      <c r="B874" s="16"/>
      <c r="C874" s="29"/>
      <c r="D874" s="29"/>
      <c r="E874" s="31"/>
      <c r="F874" s="31"/>
      <c r="G874" s="31"/>
      <c r="H874" s="16"/>
      <c r="J874" s="16"/>
      <c r="K874" s="29"/>
      <c r="L874" s="16"/>
      <c r="M874" s="31"/>
      <c r="N874" s="16"/>
      <c r="O874" s="33"/>
    </row>
    <row r="875" spans="1:15" s="32" customFormat="1" ht="12.75" customHeight="1" x14ac:dyDescent="0.25">
      <c r="A875" s="16"/>
      <c r="B875" s="16"/>
      <c r="C875" s="29"/>
      <c r="D875" s="29"/>
      <c r="E875" s="31"/>
      <c r="F875" s="31"/>
      <c r="G875" s="31"/>
      <c r="H875" s="16"/>
      <c r="J875" s="16"/>
      <c r="K875" s="29"/>
      <c r="L875" s="16"/>
      <c r="M875" s="31"/>
      <c r="N875" s="16"/>
      <c r="O875" s="33"/>
    </row>
    <row r="876" spans="1:15" s="32" customFormat="1" ht="12.75" customHeight="1" x14ac:dyDescent="0.25">
      <c r="A876" s="16"/>
      <c r="B876" s="16"/>
      <c r="C876" s="29"/>
      <c r="D876" s="29"/>
      <c r="E876" s="31"/>
      <c r="F876" s="31"/>
      <c r="G876" s="31"/>
      <c r="H876" s="16"/>
      <c r="J876" s="16"/>
      <c r="K876" s="29"/>
      <c r="L876" s="16"/>
      <c r="M876" s="31"/>
      <c r="N876" s="16"/>
      <c r="O876" s="33"/>
    </row>
    <row r="877" spans="1:15" s="32" customFormat="1" ht="12.75" customHeight="1" x14ac:dyDescent="0.25">
      <c r="A877" s="16"/>
      <c r="B877" s="16"/>
      <c r="C877" s="29"/>
      <c r="D877" s="29"/>
      <c r="E877" s="31"/>
      <c r="F877" s="31"/>
      <c r="G877" s="31"/>
      <c r="H877" s="16"/>
      <c r="J877" s="16"/>
      <c r="K877" s="29"/>
      <c r="L877" s="16"/>
      <c r="M877" s="31"/>
      <c r="N877" s="16"/>
      <c r="O877" s="33"/>
    </row>
    <row r="878" spans="1:15" s="32" customFormat="1" ht="12.75" customHeight="1" x14ac:dyDescent="0.25">
      <c r="A878" s="16"/>
      <c r="B878" s="16"/>
      <c r="C878" s="29"/>
      <c r="D878" s="29"/>
      <c r="E878" s="31"/>
      <c r="F878" s="31"/>
      <c r="G878" s="31"/>
      <c r="H878" s="16"/>
      <c r="J878" s="16"/>
      <c r="K878" s="29"/>
      <c r="L878" s="16"/>
      <c r="M878" s="31"/>
      <c r="N878" s="16"/>
      <c r="O878" s="33"/>
    </row>
    <row r="879" spans="1:15" s="32" customFormat="1" ht="12.75" customHeight="1" x14ac:dyDescent="0.25">
      <c r="A879" s="16"/>
      <c r="B879" s="16"/>
      <c r="C879" s="29"/>
      <c r="D879" s="29"/>
      <c r="E879" s="31"/>
      <c r="F879" s="31"/>
      <c r="G879" s="31"/>
      <c r="H879" s="16"/>
      <c r="J879" s="16"/>
      <c r="K879" s="29"/>
      <c r="L879" s="16"/>
      <c r="M879" s="31"/>
      <c r="N879" s="16"/>
      <c r="O879" s="33"/>
    </row>
    <row r="880" spans="1:15" s="32" customFormat="1" ht="12.75" customHeight="1" x14ac:dyDescent="0.25">
      <c r="A880" s="16"/>
      <c r="B880" s="16"/>
      <c r="C880" s="29"/>
      <c r="D880" s="29"/>
      <c r="E880" s="31"/>
      <c r="F880" s="31"/>
      <c r="G880" s="31"/>
      <c r="H880" s="16"/>
      <c r="J880" s="16"/>
      <c r="K880" s="29"/>
      <c r="L880" s="16"/>
      <c r="M880" s="31"/>
      <c r="N880" s="16"/>
      <c r="O880" s="33"/>
    </row>
    <row r="881" spans="1:15" s="32" customFormat="1" ht="12.75" customHeight="1" x14ac:dyDescent="0.25">
      <c r="A881" s="16"/>
      <c r="B881" s="16"/>
      <c r="C881" s="29"/>
      <c r="D881" s="29"/>
      <c r="E881" s="31"/>
      <c r="F881" s="31"/>
      <c r="G881" s="31"/>
      <c r="H881" s="16"/>
      <c r="J881" s="16"/>
      <c r="K881" s="29"/>
      <c r="L881" s="16"/>
      <c r="M881" s="31"/>
      <c r="N881" s="16"/>
      <c r="O881" s="33"/>
    </row>
    <row r="882" spans="1:15" s="32" customFormat="1" ht="12.75" customHeight="1" x14ac:dyDescent="0.25">
      <c r="A882" s="16"/>
      <c r="B882" s="16"/>
      <c r="C882" s="29"/>
      <c r="D882" s="29"/>
      <c r="E882" s="31"/>
      <c r="F882" s="31"/>
      <c r="G882" s="31"/>
      <c r="H882" s="16"/>
      <c r="J882" s="16"/>
      <c r="K882" s="29"/>
      <c r="L882" s="16"/>
      <c r="M882" s="31"/>
      <c r="N882" s="16"/>
      <c r="O882" s="33"/>
    </row>
    <row r="883" spans="1:15" s="32" customFormat="1" ht="12.75" customHeight="1" x14ac:dyDescent="0.25">
      <c r="A883" s="16"/>
      <c r="B883" s="16"/>
      <c r="C883" s="29"/>
      <c r="D883" s="29"/>
      <c r="E883" s="31"/>
      <c r="F883" s="31"/>
      <c r="G883" s="31"/>
      <c r="H883" s="16"/>
      <c r="J883" s="16"/>
      <c r="K883" s="29"/>
      <c r="L883" s="16"/>
      <c r="M883" s="31"/>
      <c r="N883" s="16"/>
      <c r="O883" s="33"/>
    </row>
    <row r="884" spans="1:15" s="32" customFormat="1" ht="12.75" customHeight="1" x14ac:dyDescent="0.25">
      <c r="A884" s="16"/>
      <c r="B884" s="16"/>
      <c r="C884" s="29"/>
      <c r="D884" s="29"/>
      <c r="E884" s="31"/>
      <c r="F884" s="31"/>
      <c r="G884" s="31"/>
      <c r="H884" s="16"/>
      <c r="J884" s="16"/>
      <c r="K884" s="29"/>
      <c r="L884" s="16"/>
      <c r="M884" s="31"/>
      <c r="N884" s="16"/>
      <c r="O884" s="33"/>
    </row>
    <row r="885" spans="1:15" s="32" customFormat="1" ht="12.75" customHeight="1" x14ac:dyDescent="0.25">
      <c r="A885" s="16"/>
      <c r="B885" s="16"/>
      <c r="C885" s="29"/>
      <c r="D885" s="29"/>
      <c r="E885" s="31"/>
      <c r="F885" s="31"/>
      <c r="G885" s="31"/>
      <c r="H885" s="16"/>
      <c r="J885" s="16"/>
      <c r="K885" s="29"/>
      <c r="L885" s="16"/>
      <c r="M885" s="31"/>
      <c r="N885" s="16"/>
      <c r="O885" s="33"/>
    </row>
    <row r="886" spans="1:15" s="32" customFormat="1" ht="12.75" customHeight="1" x14ac:dyDescent="0.25">
      <c r="A886" s="16"/>
      <c r="B886" s="16"/>
      <c r="C886" s="29"/>
      <c r="D886" s="29"/>
      <c r="E886" s="31"/>
      <c r="F886" s="31"/>
      <c r="G886" s="31"/>
      <c r="H886" s="16"/>
      <c r="J886" s="16"/>
      <c r="K886" s="29"/>
      <c r="L886" s="16"/>
      <c r="M886" s="31"/>
      <c r="N886" s="16"/>
      <c r="O886" s="33"/>
    </row>
    <row r="887" spans="1:15" s="32" customFormat="1" ht="12.75" customHeight="1" x14ac:dyDescent="0.25">
      <c r="A887" s="16"/>
      <c r="B887" s="16"/>
      <c r="C887" s="29"/>
      <c r="D887" s="29"/>
      <c r="E887" s="31"/>
      <c r="F887" s="31"/>
      <c r="G887" s="31"/>
      <c r="H887" s="16"/>
      <c r="J887" s="16"/>
      <c r="K887" s="29"/>
      <c r="L887" s="16"/>
      <c r="M887" s="31"/>
      <c r="N887" s="16"/>
      <c r="O887" s="33"/>
    </row>
    <row r="888" spans="1:15" s="32" customFormat="1" ht="12.75" customHeight="1" x14ac:dyDescent="0.25">
      <c r="A888" s="16"/>
      <c r="B888" s="16"/>
      <c r="C888" s="29"/>
      <c r="D888" s="29"/>
      <c r="E888" s="31"/>
      <c r="F888" s="31"/>
      <c r="G888" s="31"/>
      <c r="H888" s="16"/>
      <c r="J888" s="16"/>
      <c r="K888" s="29"/>
      <c r="L888" s="16"/>
      <c r="M888" s="31"/>
      <c r="N888" s="16"/>
      <c r="O888" s="33"/>
    </row>
    <row r="889" spans="1:15" s="32" customFormat="1" ht="12.75" customHeight="1" x14ac:dyDescent="0.25">
      <c r="A889" s="16"/>
      <c r="B889" s="16"/>
      <c r="C889" s="29"/>
      <c r="D889" s="29"/>
      <c r="E889" s="31"/>
      <c r="F889" s="31"/>
      <c r="G889" s="31"/>
      <c r="H889" s="16"/>
      <c r="J889" s="16"/>
      <c r="K889" s="29"/>
      <c r="L889" s="16"/>
      <c r="M889" s="31"/>
      <c r="N889" s="16"/>
      <c r="O889" s="33"/>
    </row>
    <row r="890" spans="1:15" s="32" customFormat="1" ht="12.75" customHeight="1" x14ac:dyDescent="0.25">
      <c r="A890" s="16"/>
      <c r="B890" s="16"/>
      <c r="C890" s="29"/>
      <c r="D890" s="29"/>
      <c r="E890" s="31"/>
      <c r="F890" s="31"/>
      <c r="G890" s="31"/>
      <c r="H890" s="16"/>
      <c r="J890" s="16"/>
      <c r="K890" s="29"/>
      <c r="L890" s="16"/>
      <c r="M890" s="31"/>
      <c r="N890" s="16"/>
      <c r="O890" s="33"/>
    </row>
    <row r="891" spans="1:15" s="32" customFormat="1" ht="12.75" customHeight="1" x14ac:dyDescent="0.25">
      <c r="A891" s="16"/>
      <c r="B891" s="16"/>
      <c r="C891" s="29"/>
      <c r="D891" s="29"/>
      <c r="E891" s="31"/>
      <c r="F891" s="31"/>
      <c r="G891" s="31"/>
      <c r="H891" s="16"/>
      <c r="J891" s="16"/>
      <c r="K891" s="29"/>
      <c r="L891" s="16"/>
      <c r="M891" s="31"/>
      <c r="N891" s="16"/>
      <c r="O891" s="33"/>
    </row>
    <row r="892" spans="1:15" s="32" customFormat="1" ht="12.75" customHeight="1" x14ac:dyDescent="0.25">
      <c r="A892" s="16"/>
      <c r="B892" s="16"/>
      <c r="C892" s="29"/>
      <c r="D892" s="29"/>
      <c r="E892" s="31"/>
      <c r="F892" s="31"/>
      <c r="G892" s="31"/>
      <c r="H892" s="16"/>
      <c r="J892" s="16"/>
      <c r="K892" s="29"/>
      <c r="L892" s="16"/>
      <c r="M892" s="31"/>
      <c r="N892" s="16"/>
      <c r="O892" s="33"/>
    </row>
    <row r="893" spans="1:15" s="32" customFormat="1" ht="12.75" customHeight="1" x14ac:dyDescent="0.25">
      <c r="A893" s="16"/>
      <c r="B893" s="16"/>
      <c r="C893" s="29"/>
      <c r="D893" s="29"/>
      <c r="E893" s="31"/>
      <c r="F893" s="31"/>
      <c r="G893" s="31"/>
      <c r="H893" s="16"/>
      <c r="J893" s="16"/>
      <c r="K893" s="29"/>
      <c r="L893" s="16"/>
      <c r="M893" s="31"/>
      <c r="N893" s="16"/>
      <c r="O893" s="33"/>
    </row>
    <row r="894" spans="1:15" s="32" customFormat="1" ht="12.75" customHeight="1" x14ac:dyDescent="0.25">
      <c r="A894" s="16"/>
      <c r="B894" s="16"/>
      <c r="C894" s="29"/>
      <c r="D894" s="29"/>
      <c r="E894" s="31"/>
      <c r="F894" s="31"/>
      <c r="G894" s="31"/>
      <c r="H894" s="16"/>
      <c r="J894" s="16"/>
      <c r="K894" s="29"/>
      <c r="L894" s="16"/>
      <c r="M894" s="31"/>
      <c r="N894" s="16"/>
      <c r="O894" s="33"/>
    </row>
    <row r="895" spans="1:15" s="32" customFormat="1" ht="12.75" customHeight="1" x14ac:dyDescent="0.25">
      <c r="A895" s="16"/>
      <c r="B895" s="16"/>
      <c r="C895" s="29"/>
      <c r="D895" s="29"/>
      <c r="E895" s="31"/>
      <c r="F895" s="31"/>
      <c r="G895" s="31"/>
      <c r="H895" s="16"/>
      <c r="J895" s="16"/>
      <c r="K895" s="29"/>
      <c r="L895" s="16"/>
      <c r="M895" s="31"/>
      <c r="N895" s="16"/>
      <c r="O895" s="33"/>
    </row>
    <row r="896" spans="1:15" s="32" customFormat="1" ht="12.75" customHeight="1" x14ac:dyDescent="0.25">
      <c r="A896" s="16"/>
      <c r="B896" s="16"/>
      <c r="C896" s="29"/>
      <c r="D896" s="29"/>
      <c r="E896" s="31"/>
      <c r="F896" s="31"/>
      <c r="G896" s="31"/>
      <c r="H896" s="16"/>
      <c r="J896" s="16"/>
      <c r="K896" s="29"/>
      <c r="L896" s="16"/>
      <c r="M896" s="31"/>
      <c r="N896" s="16"/>
      <c r="O896" s="33"/>
    </row>
    <row r="897" spans="1:15" s="32" customFormat="1" ht="12.75" customHeight="1" x14ac:dyDescent="0.25">
      <c r="A897" s="16"/>
      <c r="B897" s="16"/>
      <c r="C897" s="29"/>
      <c r="D897" s="29"/>
      <c r="E897" s="31"/>
      <c r="F897" s="31"/>
      <c r="G897" s="31"/>
      <c r="H897" s="16"/>
      <c r="J897" s="16"/>
      <c r="K897" s="29"/>
      <c r="L897" s="16"/>
      <c r="M897" s="31"/>
      <c r="N897" s="16"/>
      <c r="O897" s="33"/>
    </row>
    <row r="898" spans="1:15" s="32" customFormat="1" ht="12.75" customHeight="1" x14ac:dyDescent="0.25">
      <c r="A898" s="16"/>
      <c r="B898" s="16"/>
      <c r="C898" s="29"/>
      <c r="D898" s="29"/>
      <c r="E898" s="31"/>
      <c r="F898" s="31"/>
      <c r="G898" s="31"/>
      <c r="H898" s="16"/>
      <c r="J898" s="16"/>
      <c r="K898" s="29"/>
      <c r="L898" s="16"/>
      <c r="M898" s="31"/>
      <c r="N898" s="16"/>
      <c r="O898" s="33"/>
    </row>
    <row r="899" spans="1:15" s="32" customFormat="1" ht="12.75" customHeight="1" x14ac:dyDescent="0.25">
      <c r="A899" s="16"/>
      <c r="B899" s="16"/>
      <c r="C899" s="29"/>
      <c r="D899" s="29"/>
      <c r="E899" s="31"/>
      <c r="F899" s="31"/>
      <c r="G899" s="31"/>
      <c r="H899" s="16"/>
      <c r="J899" s="16"/>
      <c r="K899" s="29"/>
      <c r="L899" s="16"/>
      <c r="M899" s="31"/>
      <c r="N899" s="16"/>
      <c r="O899" s="33"/>
    </row>
    <row r="900" spans="1:15" s="32" customFormat="1" ht="12.75" customHeight="1" x14ac:dyDescent="0.25">
      <c r="A900" s="16"/>
      <c r="B900" s="16"/>
      <c r="C900" s="29"/>
      <c r="D900" s="29"/>
      <c r="E900" s="31"/>
      <c r="F900" s="31"/>
      <c r="G900" s="31"/>
      <c r="H900" s="16"/>
      <c r="J900" s="16"/>
      <c r="K900" s="29"/>
      <c r="L900" s="16"/>
      <c r="M900" s="31"/>
      <c r="N900" s="16"/>
      <c r="O900" s="33"/>
    </row>
    <row r="901" spans="1:15" s="32" customFormat="1" ht="12.75" customHeight="1" x14ac:dyDescent="0.25">
      <c r="A901" s="16"/>
      <c r="B901" s="16"/>
      <c r="C901" s="29"/>
      <c r="D901" s="29"/>
      <c r="E901" s="31"/>
      <c r="F901" s="31"/>
      <c r="G901" s="31"/>
      <c r="H901" s="16"/>
      <c r="J901" s="16"/>
      <c r="K901" s="29"/>
      <c r="L901" s="16"/>
      <c r="M901" s="31"/>
      <c r="N901" s="16"/>
      <c r="O901" s="33"/>
    </row>
    <row r="902" spans="1:15" s="32" customFormat="1" ht="12.75" customHeight="1" x14ac:dyDescent="0.25">
      <c r="A902" s="16"/>
      <c r="B902" s="16"/>
      <c r="C902" s="29"/>
      <c r="D902" s="29"/>
      <c r="E902" s="31"/>
      <c r="F902" s="31"/>
      <c r="G902" s="31"/>
      <c r="H902" s="16"/>
      <c r="J902" s="16"/>
      <c r="K902" s="29"/>
      <c r="L902" s="16"/>
      <c r="M902" s="31"/>
      <c r="N902" s="16"/>
      <c r="O902" s="33"/>
    </row>
    <row r="903" spans="1:15" s="32" customFormat="1" ht="12.75" customHeight="1" x14ac:dyDescent="0.25">
      <c r="A903" s="16"/>
      <c r="B903" s="16"/>
      <c r="C903" s="29"/>
      <c r="D903" s="29"/>
      <c r="E903" s="31"/>
      <c r="F903" s="31"/>
      <c r="G903" s="31"/>
      <c r="H903" s="16"/>
      <c r="J903" s="16"/>
      <c r="K903" s="29"/>
      <c r="L903" s="16"/>
      <c r="M903" s="31"/>
      <c r="N903" s="16"/>
      <c r="O903" s="33"/>
    </row>
    <row r="904" spans="1:15" s="32" customFormat="1" ht="12.75" customHeight="1" x14ac:dyDescent="0.25">
      <c r="A904" s="16"/>
      <c r="B904" s="16"/>
      <c r="C904" s="29"/>
      <c r="D904" s="29"/>
      <c r="E904" s="31"/>
      <c r="F904" s="31"/>
      <c r="G904" s="31"/>
      <c r="H904" s="16"/>
      <c r="J904" s="16"/>
      <c r="K904" s="29"/>
      <c r="L904" s="16"/>
      <c r="M904" s="31"/>
      <c r="N904" s="16"/>
      <c r="O904" s="33"/>
    </row>
    <row r="905" spans="1:15" s="32" customFormat="1" ht="12.75" customHeight="1" x14ac:dyDescent="0.25">
      <c r="A905" s="16"/>
      <c r="B905" s="16"/>
      <c r="C905" s="29"/>
      <c r="D905" s="29"/>
      <c r="E905" s="31"/>
      <c r="F905" s="31"/>
      <c r="G905" s="31"/>
      <c r="H905" s="16"/>
      <c r="J905" s="16"/>
      <c r="K905" s="29"/>
      <c r="L905" s="16"/>
      <c r="M905" s="31"/>
      <c r="N905" s="16"/>
      <c r="O905" s="33"/>
    </row>
    <row r="906" spans="1:15" s="32" customFormat="1" ht="12.75" customHeight="1" x14ac:dyDescent="0.25">
      <c r="A906" s="16"/>
      <c r="B906" s="16"/>
      <c r="C906" s="29"/>
      <c r="D906" s="29"/>
      <c r="E906" s="31"/>
      <c r="F906" s="31"/>
      <c r="G906" s="31"/>
      <c r="H906" s="16"/>
      <c r="J906" s="16"/>
      <c r="K906" s="29"/>
      <c r="L906" s="16"/>
      <c r="M906" s="31"/>
      <c r="N906" s="16"/>
      <c r="O906" s="33"/>
    </row>
    <row r="907" spans="1:15" s="32" customFormat="1" ht="12.75" customHeight="1" x14ac:dyDescent="0.25">
      <c r="A907" s="16"/>
      <c r="B907" s="16"/>
      <c r="C907" s="29"/>
      <c r="D907" s="29"/>
      <c r="E907" s="31"/>
      <c r="F907" s="31"/>
      <c r="G907" s="31"/>
      <c r="H907" s="16"/>
      <c r="J907" s="16"/>
      <c r="K907" s="29"/>
      <c r="L907" s="16"/>
      <c r="M907" s="31"/>
      <c r="N907" s="16"/>
      <c r="O907" s="33"/>
    </row>
    <row r="908" spans="1:15" s="32" customFormat="1" ht="12.75" customHeight="1" x14ac:dyDescent="0.25">
      <c r="A908" s="16"/>
      <c r="B908" s="16"/>
      <c r="C908" s="29"/>
      <c r="D908" s="29"/>
      <c r="E908" s="31"/>
      <c r="F908" s="31"/>
      <c r="G908" s="31"/>
      <c r="H908" s="16"/>
      <c r="J908" s="16"/>
      <c r="K908" s="29"/>
      <c r="L908" s="16"/>
      <c r="M908" s="31"/>
      <c r="N908" s="16"/>
      <c r="O908" s="33"/>
    </row>
    <row r="909" spans="1:15" s="32" customFormat="1" ht="12.75" customHeight="1" x14ac:dyDescent="0.25">
      <c r="A909" s="16"/>
      <c r="B909" s="16"/>
      <c r="C909" s="29"/>
      <c r="D909" s="29"/>
      <c r="E909" s="31"/>
      <c r="F909" s="31"/>
      <c r="G909" s="31"/>
      <c r="H909" s="16"/>
      <c r="J909" s="16"/>
      <c r="K909" s="29"/>
      <c r="L909" s="16"/>
      <c r="M909" s="31"/>
      <c r="N909" s="16"/>
      <c r="O909" s="33"/>
    </row>
    <row r="910" spans="1:15" s="32" customFormat="1" ht="12.75" customHeight="1" x14ac:dyDescent="0.25">
      <c r="A910" s="16"/>
      <c r="B910" s="16"/>
      <c r="C910" s="29"/>
      <c r="D910" s="29"/>
      <c r="E910" s="31"/>
      <c r="F910" s="31"/>
      <c r="G910" s="31"/>
      <c r="H910" s="16"/>
      <c r="J910" s="16"/>
      <c r="K910" s="29"/>
      <c r="L910" s="16"/>
      <c r="M910" s="31"/>
      <c r="N910" s="16"/>
      <c r="O910" s="33"/>
    </row>
    <row r="911" spans="1:15" s="32" customFormat="1" ht="12.75" customHeight="1" x14ac:dyDescent="0.25">
      <c r="A911" s="16"/>
      <c r="B911" s="16"/>
      <c r="C911" s="29"/>
      <c r="D911" s="29"/>
      <c r="E911" s="31"/>
      <c r="F911" s="31"/>
      <c r="G911" s="31"/>
      <c r="H911" s="16"/>
      <c r="J911" s="16"/>
      <c r="K911" s="29"/>
      <c r="L911" s="16"/>
      <c r="M911" s="31"/>
      <c r="N911" s="16"/>
      <c r="O911" s="33"/>
    </row>
    <row r="912" spans="1:15" s="32" customFormat="1" ht="12.75" customHeight="1" x14ac:dyDescent="0.25">
      <c r="A912" s="16"/>
      <c r="B912" s="16"/>
      <c r="C912" s="29"/>
      <c r="D912" s="29"/>
      <c r="E912" s="31"/>
      <c r="F912" s="31"/>
      <c r="G912" s="31"/>
      <c r="H912" s="16"/>
      <c r="J912" s="16"/>
      <c r="K912" s="29"/>
      <c r="L912" s="16"/>
      <c r="M912" s="31"/>
      <c r="N912" s="16"/>
      <c r="O912" s="33"/>
    </row>
    <row r="913" spans="1:15" s="32" customFormat="1" ht="12.75" customHeight="1" x14ac:dyDescent="0.25">
      <c r="A913" s="16"/>
      <c r="B913" s="16"/>
      <c r="C913" s="29"/>
      <c r="D913" s="29"/>
      <c r="E913" s="31"/>
      <c r="F913" s="31"/>
      <c r="G913" s="31"/>
      <c r="H913" s="16"/>
      <c r="J913" s="16"/>
      <c r="K913" s="29"/>
      <c r="L913" s="16"/>
      <c r="M913" s="31"/>
      <c r="N913" s="16"/>
      <c r="O913" s="33"/>
    </row>
    <row r="914" spans="1:15" s="32" customFormat="1" ht="12.75" customHeight="1" x14ac:dyDescent="0.25">
      <c r="A914" s="16"/>
      <c r="B914" s="16"/>
      <c r="C914" s="29"/>
      <c r="D914" s="29"/>
      <c r="E914" s="31"/>
      <c r="F914" s="31"/>
      <c r="G914" s="31"/>
      <c r="H914" s="16"/>
      <c r="J914" s="16"/>
      <c r="K914" s="29"/>
      <c r="L914" s="16"/>
      <c r="M914" s="31"/>
      <c r="N914" s="16"/>
      <c r="O914" s="33"/>
    </row>
    <row r="915" spans="1:15" s="32" customFormat="1" ht="12.75" customHeight="1" x14ac:dyDescent="0.25">
      <c r="A915" s="16"/>
      <c r="B915" s="16"/>
      <c r="C915" s="29"/>
      <c r="D915" s="29"/>
      <c r="E915" s="31"/>
      <c r="F915" s="31"/>
      <c r="G915" s="31"/>
      <c r="H915" s="16"/>
      <c r="J915" s="16"/>
      <c r="K915" s="29"/>
      <c r="L915" s="16"/>
      <c r="M915" s="31"/>
      <c r="N915" s="16"/>
      <c r="O915" s="33"/>
    </row>
    <row r="916" spans="1:15" s="32" customFormat="1" ht="12.75" customHeight="1" x14ac:dyDescent="0.25">
      <c r="A916" s="16"/>
      <c r="B916" s="16"/>
      <c r="C916" s="29"/>
      <c r="D916" s="29"/>
      <c r="E916" s="31"/>
      <c r="F916" s="31"/>
      <c r="G916" s="31"/>
      <c r="H916" s="16"/>
      <c r="J916" s="16"/>
      <c r="K916" s="29"/>
      <c r="L916" s="16"/>
      <c r="M916" s="31"/>
      <c r="N916" s="16"/>
      <c r="O916" s="33"/>
    </row>
    <row r="917" spans="1:15" s="32" customFormat="1" ht="12.75" customHeight="1" x14ac:dyDescent="0.25">
      <c r="A917" s="16"/>
      <c r="B917" s="16"/>
      <c r="C917" s="29"/>
      <c r="D917" s="29"/>
      <c r="E917" s="31"/>
      <c r="F917" s="31"/>
      <c r="G917" s="31"/>
      <c r="H917" s="16"/>
      <c r="J917" s="16"/>
      <c r="K917" s="29"/>
      <c r="L917" s="16"/>
      <c r="M917" s="31"/>
      <c r="N917" s="16"/>
      <c r="O917" s="33"/>
    </row>
    <row r="918" spans="1:15" s="32" customFormat="1" ht="12.75" customHeight="1" x14ac:dyDescent="0.25">
      <c r="A918" s="16"/>
      <c r="B918" s="16"/>
      <c r="C918" s="29"/>
      <c r="D918" s="29"/>
      <c r="E918" s="31"/>
      <c r="F918" s="31"/>
      <c r="G918" s="31"/>
      <c r="H918" s="16"/>
      <c r="J918" s="16"/>
      <c r="K918" s="29"/>
      <c r="L918" s="16"/>
      <c r="M918" s="31"/>
      <c r="N918" s="16"/>
      <c r="O918" s="33"/>
    </row>
    <row r="919" spans="1:15" s="32" customFormat="1" ht="12.75" customHeight="1" x14ac:dyDescent="0.25">
      <c r="A919" s="16"/>
      <c r="B919" s="16"/>
      <c r="C919" s="29"/>
      <c r="D919" s="29"/>
      <c r="E919" s="31"/>
      <c r="F919" s="31"/>
      <c r="G919" s="31"/>
      <c r="H919" s="16"/>
      <c r="J919" s="16"/>
      <c r="K919" s="29"/>
      <c r="L919" s="16"/>
      <c r="M919" s="31"/>
      <c r="N919" s="16"/>
      <c r="O919" s="33"/>
    </row>
    <row r="920" spans="1:15" s="32" customFormat="1" ht="12.75" customHeight="1" x14ac:dyDescent="0.25">
      <c r="A920" s="16"/>
      <c r="B920" s="16"/>
      <c r="C920" s="29"/>
      <c r="D920" s="29"/>
      <c r="E920" s="31"/>
      <c r="F920" s="31"/>
      <c r="G920" s="31"/>
      <c r="H920" s="16"/>
      <c r="J920" s="16"/>
      <c r="K920" s="29"/>
      <c r="L920" s="16"/>
      <c r="M920" s="31"/>
      <c r="N920" s="16"/>
      <c r="O920" s="33"/>
    </row>
    <row r="921" spans="1:15" s="32" customFormat="1" ht="12.75" customHeight="1" x14ac:dyDescent="0.25">
      <c r="A921" s="16"/>
      <c r="B921" s="16"/>
      <c r="C921" s="29"/>
      <c r="D921" s="29"/>
      <c r="E921" s="31"/>
      <c r="F921" s="31"/>
      <c r="G921" s="31"/>
      <c r="H921" s="16"/>
      <c r="J921" s="16"/>
      <c r="K921" s="29"/>
      <c r="L921" s="16"/>
      <c r="M921" s="31"/>
      <c r="N921" s="16"/>
      <c r="O921" s="33"/>
    </row>
    <row r="922" spans="1:15" s="32" customFormat="1" ht="12.75" customHeight="1" x14ac:dyDescent="0.25">
      <c r="A922" s="16"/>
      <c r="B922" s="16"/>
      <c r="C922" s="29"/>
      <c r="D922" s="29"/>
      <c r="E922" s="31"/>
      <c r="F922" s="31"/>
      <c r="G922" s="31"/>
      <c r="H922" s="16"/>
      <c r="J922" s="16"/>
      <c r="K922" s="29"/>
      <c r="L922" s="16"/>
      <c r="M922" s="31"/>
      <c r="N922" s="16"/>
      <c r="O922" s="33"/>
    </row>
    <row r="923" spans="1:15" s="32" customFormat="1" ht="12.75" customHeight="1" x14ac:dyDescent="0.25">
      <c r="A923" s="16"/>
      <c r="B923" s="16"/>
      <c r="C923" s="29"/>
      <c r="D923" s="29"/>
      <c r="E923" s="31"/>
      <c r="F923" s="31"/>
      <c r="G923" s="31"/>
      <c r="H923" s="16"/>
      <c r="J923" s="16"/>
      <c r="K923" s="29"/>
      <c r="L923" s="16"/>
      <c r="M923" s="31"/>
      <c r="N923" s="16"/>
      <c r="O923" s="33"/>
    </row>
    <row r="924" spans="1:15" s="32" customFormat="1" ht="12.75" customHeight="1" x14ac:dyDescent="0.25">
      <c r="A924" s="16"/>
      <c r="B924" s="16"/>
      <c r="C924" s="29"/>
      <c r="D924" s="29"/>
      <c r="E924" s="31"/>
      <c r="F924" s="31"/>
      <c r="G924" s="31"/>
      <c r="H924" s="16"/>
      <c r="J924" s="16"/>
      <c r="K924" s="29"/>
      <c r="L924" s="16"/>
      <c r="M924" s="31"/>
      <c r="N924" s="16"/>
      <c r="O924" s="33"/>
    </row>
    <row r="925" spans="1:15" s="32" customFormat="1" ht="12.75" customHeight="1" x14ac:dyDescent="0.25">
      <c r="A925" s="16"/>
      <c r="B925" s="16"/>
      <c r="C925" s="29"/>
      <c r="D925" s="29"/>
      <c r="E925" s="31"/>
      <c r="F925" s="31"/>
      <c r="G925" s="31"/>
      <c r="H925" s="16"/>
      <c r="J925" s="16"/>
      <c r="K925" s="29"/>
      <c r="L925" s="16"/>
      <c r="M925" s="31"/>
      <c r="N925" s="16"/>
      <c r="O925" s="33"/>
    </row>
    <row r="926" spans="1:15" s="32" customFormat="1" ht="12.75" customHeight="1" x14ac:dyDescent="0.25">
      <c r="A926" s="16"/>
      <c r="B926" s="16"/>
      <c r="C926" s="29"/>
      <c r="D926" s="29"/>
      <c r="E926" s="31"/>
      <c r="F926" s="31"/>
      <c r="G926" s="31"/>
      <c r="H926" s="16"/>
      <c r="J926" s="16"/>
      <c r="K926" s="29"/>
      <c r="L926" s="16"/>
      <c r="M926" s="31"/>
      <c r="N926" s="16"/>
      <c r="O926" s="33"/>
    </row>
    <row r="927" spans="1:15" s="32" customFormat="1" ht="12.75" customHeight="1" x14ac:dyDescent="0.25">
      <c r="A927" s="16"/>
      <c r="B927" s="16"/>
      <c r="C927" s="29"/>
      <c r="D927" s="29"/>
      <c r="E927" s="31"/>
      <c r="F927" s="31"/>
      <c r="G927" s="31"/>
      <c r="H927" s="16"/>
      <c r="J927" s="16"/>
      <c r="K927" s="29"/>
      <c r="L927" s="16"/>
      <c r="M927" s="31"/>
      <c r="N927" s="16"/>
      <c r="O927" s="33"/>
    </row>
    <row r="928" spans="1:15" s="32" customFormat="1" ht="12.75" customHeight="1" x14ac:dyDescent="0.25">
      <c r="A928" s="16"/>
      <c r="B928" s="16"/>
      <c r="C928" s="29"/>
      <c r="D928" s="29"/>
      <c r="E928" s="31"/>
      <c r="F928" s="31"/>
      <c r="G928" s="31"/>
      <c r="H928" s="16"/>
      <c r="J928" s="16"/>
      <c r="K928" s="29"/>
      <c r="L928" s="16"/>
      <c r="M928" s="31"/>
      <c r="N928" s="16"/>
      <c r="O928" s="33"/>
    </row>
    <row r="929" spans="1:15" s="32" customFormat="1" ht="12.75" customHeight="1" x14ac:dyDescent="0.25">
      <c r="A929" s="16"/>
      <c r="B929" s="16"/>
      <c r="C929" s="29"/>
      <c r="D929" s="29"/>
      <c r="E929" s="31"/>
      <c r="F929" s="31"/>
      <c r="G929" s="31"/>
      <c r="H929" s="16"/>
      <c r="J929" s="16"/>
      <c r="K929" s="29"/>
      <c r="L929" s="16"/>
      <c r="M929" s="31"/>
      <c r="N929" s="16"/>
      <c r="O929" s="33"/>
    </row>
    <row r="930" spans="1:15" s="32" customFormat="1" ht="12.75" customHeight="1" x14ac:dyDescent="0.25">
      <c r="A930" s="16"/>
      <c r="B930" s="16"/>
      <c r="C930" s="29"/>
      <c r="D930" s="29"/>
      <c r="E930" s="31"/>
      <c r="F930" s="31"/>
      <c r="G930" s="31"/>
      <c r="H930" s="16"/>
      <c r="J930" s="16"/>
      <c r="K930" s="29"/>
      <c r="L930" s="16"/>
      <c r="M930" s="31"/>
      <c r="N930" s="16"/>
      <c r="O930" s="33"/>
    </row>
    <row r="931" spans="1:15" s="32" customFormat="1" ht="12.75" customHeight="1" x14ac:dyDescent="0.25">
      <c r="A931" s="16"/>
      <c r="B931" s="16"/>
      <c r="C931" s="29"/>
      <c r="D931" s="29"/>
      <c r="E931" s="31"/>
      <c r="F931" s="31"/>
      <c r="G931" s="31"/>
      <c r="H931" s="16"/>
      <c r="J931" s="16"/>
      <c r="K931" s="29"/>
      <c r="L931" s="16"/>
      <c r="M931" s="31"/>
      <c r="N931" s="16"/>
      <c r="O931" s="33"/>
    </row>
    <row r="932" spans="1:15" s="32" customFormat="1" ht="12.75" customHeight="1" x14ac:dyDescent="0.25">
      <c r="A932" s="16"/>
      <c r="B932" s="16"/>
      <c r="C932" s="29"/>
      <c r="D932" s="29"/>
      <c r="E932" s="31"/>
      <c r="F932" s="31"/>
      <c r="G932" s="31"/>
      <c r="H932" s="16"/>
      <c r="J932" s="16"/>
      <c r="K932" s="29"/>
      <c r="L932" s="16"/>
      <c r="M932" s="31"/>
      <c r="N932" s="16"/>
      <c r="O932" s="33"/>
    </row>
    <row r="933" spans="1:15" s="32" customFormat="1" ht="12.75" customHeight="1" x14ac:dyDescent="0.25">
      <c r="A933" s="16"/>
      <c r="B933" s="16"/>
      <c r="C933" s="29"/>
      <c r="D933" s="29"/>
      <c r="E933" s="31"/>
      <c r="F933" s="31"/>
      <c r="G933" s="31"/>
      <c r="H933" s="16"/>
      <c r="J933" s="16"/>
      <c r="K933" s="29"/>
      <c r="L933" s="16"/>
      <c r="M933" s="31"/>
      <c r="N933" s="16"/>
      <c r="O933" s="33"/>
    </row>
    <row r="934" spans="1:15" s="32" customFormat="1" ht="12.75" customHeight="1" x14ac:dyDescent="0.25">
      <c r="A934" s="16"/>
      <c r="B934" s="16"/>
      <c r="C934" s="29"/>
      <c r="D934" s="29"/>
      <c r="E934" s="31"/>
      <c r="F934" s="31"/>
      <c r="G934" s="31"/>
      <c r="H934" s="16"/>
      <c r="J934" s="16"/>
      <c r="K934" s="29"/>
      <c r="L934" s="16"/>
      <c r="M934" s="31"/>
      <c r="N934" s="16"/>
      <c r="O934" s="33"/>
    </row>
    <row r="935" spans="1:15" s="32" customFormat="1" ht="12.75" customHeight="1" x14ac:dyDescent="0.25">
      <c r="A935" s="16"/>
      <c r="B935" s="16"/>
      <c r="C935" s="29"/>
      <c r="D935" s="29"/>
      <c r="E935" s="31"/>
      <c r="F935" s="31"/>
      <c r="G935" s="31"/>
      <c r="H935" s="16"/>
      <c r="J935" s="16"/>
      <c r="K935" s="29"/>
      <c r="L935" s="16"/>
      <c r="M935" s="31"/>
      <c r="N935" s="16"/>
      <c r="O935" s="33"/>
    </row>
    <row r="936" spans="1:15" s="32" customFormat="1" ht="12.75" customHeight="1" x14ac:dyDescent="0.25">
      <c r="A936" s="16"/>
      <c r="B936" s="16"/>
      <c r="C936" s="29"/>
      <c r="D936" s="29"/>
      <c r="E936" s="31"/>
      <c r="F936" s="31"/>
      <c r="G936" s="31"/>
      <c r="H936" s="16"/>
      <c r="J936" s="16"/>
      <c r="K936" s="29"/>
      <c r="L936" s="16"/>
      <c r="M936" s="31"/>
      <c r="N936" s="16"/>
      <c r="O936" s="33"/>
    </row>
    <row r="937" spans="1:15" s="32" customFormat="1" ht="12.75" customHeight="1" x14ac:dyDescent="0.25">
      <c r="A937" s="16"/>
      <c r="B937" s="16"/>
      <c r="C937" s="29"/>
      <c r="D937" s="29"/>
      <c r="E937" s="31"/>
      <c r="F937" s="31"/>
      <c r="G937" s="31"/>
      <c r="H937" s="16"/>
      <c r="J937" s="16"/>
      <c r="K937" s="29"/>
      <c r="L937" s="16"/>
      <c r="M937" s="31"/>
      <c r="N937" s="16"/>
      <c r="O937" s="33"/>
    </row>
    <row r="938" spans="1:15" s="32" customFormat="1" ht="12.75" customHeight="1" x14ac:dyDescent="0.25">
      <c r="A938" s="16"/>
      <c r="B938" s="16"/>
      <c r="C938" s="29"/>
      <c r="D938" s="29"/>
      <c r="E938" s="31"/>
      <c r="F938" s="31"/>
      <c r="G938" s="31"/>
      <c r="H938" s="16"/>
      <c r="J938" s="16"/>
      <c r="K938" s="29"/>
      <c r="L938" s="16"/>
      <c r="M938" s="31"/>
      <c r="N938" s="16"/>
      <c r="O938" s="33"/>
    </row>
    <row r="939" spans="1:15" s="32" customFormat="1" ht="12.75" customHeight="1" x14ac:dyDescent="0.25">
      <c r="A939" s="16"/>
      <c r="B939" s="16"/>
      <c r="C939" s="29"/>
      <c r="D939" s="29"/>
      <c r="E939" s="31"/>
      <c r="F939" s="31"/>
      <c r="G939" s="31"/>
      <c r="H939" s="16"/>
      <c r="J939" s="16"/>
      <c r="K939" s="29"/>
      <c r="L939" s="16"/>
      <c r="M939" s="31"/>
      <c r="N939" s="16"/>
      <c r="O939" s="33"/>
    </row>
    <row r="940" spans="1:15" s="32" customFormat="1" ht="12.75" customHeight="1" x14ac:dyDescent="0.25">
      <c r="A940" s="16"/>
      <c r="B940" s="16"/>
      <c r="C940" s="29"/>
      <c r="D940" s="29"/>
      <c r="E940" s="31"/>
      <c r="F940" s="31"/>
      <c r="G940" s="31"/>
      <c r="H940" s="16"/>
      <c r="J940" s="16"/>
      <c r="K940" s="29"/>
      <c r="L940" s="16"/>
      <c r="M940" s="31"/>
      <c r="N940" s="16"/>
      <c r="O940" s="33"/>
    </row>
    <row r="941" spans="1:15" s="32" customFormat="1" ht="12.75" customHeight="1" x14ac:dyDescent="0.25">
      <c r="A941" s="16"/>
      <c r="B941" s="16"/>
      <c r="C941" s="29"/>
      <c r="D941" s="29"/>
      <c r="E941" s="31"/>
      <c r="F941" s="31"/>
      <c r="G941" s="31"/>
      <c r="H941" s="16"/>
      <c r="J941" s="16"/>
      <c r="K941" s="29"/>
      <c r="L941" s="16"/>
      <c r="M941" s="31"/>
      <c r="N941" s="16"/>
      <c r="O941" s="33"/>
    </row>
    <row r="942" spans="1:15" s="32" customFormat="1" ht="12.75" customHeight="1" x14ac:dyDescent="0.25">
      <c r="A942" s="16"/>
      <c r="B942" s="16"/>
      <c r="C942" s="29"/>
      <c r="D942" s="29"/>
      <c r="E942" s="31"/>
      <c r="F942" s="31"/>
      <c r="G942" s="31"/>
      <c r="H942" s="16"/>
      <c r="J942" s="16"/>
      <c r="K942" s="29"/>
      <c r="L942" s="16"/>
      <c r="M942" s="31"/>
      <c r="N942" s="16"/>
      <c r="O942" s="33"/>
    </row>
    <row r="943" spans="1:15" s="32" customFormat="1" ht="12.75" customHeight="1" x14ac:dyDescent="0.25">
      <c r="A943" s="16"/>
      <c r="B943" s="16"/>
      <c r="C943" s="29"/>
      <c r="D943" s="29"/>
      <c r="E943" s="31"/>
      <c r="F943" s="31"/>
      <c r="G943" s="31"/>
      <c r="H943" s="16"/>
      <c r="J943" s="16"/>
      <c r="K943" s="29"/>
      <c r="L943" s="16"/>
      <c r="M943" s="31"/>
      <c r="N943" s="16"/>
      <c r="O943" s="33"/>
    </row>
    <row r="944" spans="1:15" s="32" customFormat="1" ht="12.75" customHeight="1" x14ac:dyDescent="0.25">
      <c r="A944" s="16"/>
      <c r="B944" s="16"/>
      <c r="C944" s="29"/>
      <c r="D944" s="29"/>
      <c r="E944" s="31"/>
      <c r="F944" s="31"/>
      <c r="G944" s="31"/>
      <c r="H944" s="16"/>
      <c r="J944" s="16"/>
      <c r="K944" s="29"/>
      <c r="L944" s="16"/>
      <c r="M944" s="31"/>
      <c r="N944" s="16"/>
      <c r="O944" s="33"/>
    </row>
    <row r="945" spans="1:15" s="32" customFormat="1" ht="12.75" customHeight="1" x14ac:dyDescent="0.25">
      <c r="A945" s="16"/>
      <c r="B945" s="16"/>
      <c r="C945" s="29"/>
      <c r="D945" s="29"/>
      <c r="E945" s="31"/>
      <c r="F945" s="31"/>
      <c r="G945" s="31"/>
      <c r="H945" s="16"/>
      <c r="J945" s="16"/>
      <c r="K945" s="29"/>
      <c r="L945" s="16"/>
      <c r="M945" s="31"/>
      <c r="N945" s="16"/>
      <c r="O945" s="33"/>
    </row>
    <row r="946" spans="1:15" s="32" customFormat="1" ht="12.75" customHeight="1" x14ac:dyDescent="0.25">
      <c r="A946" s="16"/>
      <c r="B946" s="16"/>
      <c r="C946" s="29"/>
      <c r="D946" s="29"/>
      <c r="E946" s="31"/>
      <c r="F946" s="31"/>
      <c r="G946" s="31"/>
      <c r="H946" s="16"/>
      <c r="J946" s="16"/>
      <c r="K946" s="29"/>
      <c r="L946" s="16"/>
      <c r="M946" s="31"/>
      <c r="N946" s="16"/>
      <c r="O946" s="33"/>
    </row>
    <row r="947" spans="1:15" s="32" customFormat="1" ht="12.75" customHeight="1" x14ac:dyDescent="0.25">
      <c r="A947" s="16"/>
      <c r="B947" s="16"/>
      <c r="C947" s="29"/>
      <c r="D947" s="29"/>
      <c r="E947" s="31"/>
      <c r="F947" s="31"/>
      <c r="G947" s="31"/>
      <c r="H947" s="16"/>
      <c r="J947" s="16"/>
      <c r="K947" s="29"/>
      <c r="L947" s="16"/>
      <c r="M947" s="31"/>
      <c r="N947" s="16"/>
      <c r="O947" s="33"/>
    </row>
    <row r="948" spans="1:15" s="32" customFormat="1" ht="12.75" customHeight="1" x14ac:dyDescent="0.25">
      <c r="A948" s="16"/>
      <c r="B948" s="16"/>
      <c r="C948" s="29"/>
      <c r="D948" s="29"/>
      <c r="E948" s="31"/>
      <c r="F948" s="31"/>
      <c r="G948" s="31"/>
      <c r="H948" s="16"/>
      <c r="J948" s="16"/>
      <c r="K948" s="29"/>
      <c r="L948" s="16"/>
      <c r="M948" s="31"/>
      <c r="N948" s="16"/>
      <c r="O948" s="33"/>
    </row>
    <row r="949" spans="1:15" s="32" customFormat="1" ht="12.75" customHeight="1" x14ac:dyDescent="0.25">
      <c r="A949" s="16"/>
      <c r="B949" s="16"/>
      <c r="C949" s="29"/>
      <c r="D949" s="29"/>
      <c r="E949" s="31"/>
      <c r="F949" s="31"/>
      <c r="G949" s="31"/>
      <c r="H949" s="16"/>
      <c r="J949" s="16"/>
      <c r="K949" s="29"/>
      <c r="L949" s="16"/>
      <c r="M949" s="31"/>
      <c r="N949" s="16"/>
      <c r="O949" s="33"/>
    </row>
    <row r="950" spans="1:15" s="32" customFormat="1" ht="12.75" customHeight="1" x14ac:dyDescent="0.25">
      <c r="A950" s="16"/>
      <c r="B950" s="16"/>
      <c r="C950" s="29"/>
      <c r="D950" s="29"/>
      <c r="E950" s="31"/>
      <c r="F950" s="31"/>
      <c r="G950" s="31"/>
      <c r="H950" s="16"/>
      <c r="J950" s="16"/>
      <c r="K950" s="29"/>
      <c r="L950" s="16"/>
      <c r="M950" s="31"/>
      <c r="N950" s="16"/>
      <c r="O950" s="33"/>
    </row>
    <row r="951" spans="1:15" s="32" customFormat="1" ht="12.75" customHeight="1" x14ac:dyDescent="0.25">
      <c r="A951" s="16"/>
      <c r="B951" s="16"/>
      <c r="C951" s="29"/>
      <c r="D951" s="29"/>
      <c r="E951" s="31"/>
      <c r="F951" s="31"/>
      <c r="G951" s="31"/>
      <c r="H951" s="16"/>
      <c r="J951" s="16"/>
      <c r="K951" s="29"/>
      <c r="L951" s="16"/>
      <c r="M951" s="31"/>
      <c r="N951" s="16"/>
      <c r="O951" s="33"/>
    </row>
    <row r="952" spans="1:15" s="32" customFormat="1" ht="12.75" customHeight="1" x14ac:dyDescent="0.25">
      <c r="A952" s="16"/>
      <c r="B952" s="16"/>
      <c r="C952" s="29"/>
      <c r="D952" s="29"/>
      <c r="E952" s="31"/>
      <c r="F952" s="31"/>
      <c r="G952" s="31"/>
      <c r="H952" s="16"/>
      <c r="J952" s="16"/>
      <c r="K952" s="29"/>
      <c r="L952" s="16"/>
      <c r="M952" s="31"/>
      <c r="N952" s="16"/>
      <c r="O952" s="33"/>
    </row>
    <row r="953" spans="1:15" s="32" customFormat="1" ht="12.75" customHeight="1" x14ac:dyDescent="0.25">
      <c r="A953" s="16"/>
      <c r="B953" s="16"/>
      <c r="C953" s="29"/>
      <c r="D953" s="29"/>
      <c r="E953" s="31"/>
      <c r="F953" s="31"/>
      <c r="G953" s="31"/>
      <c r="H953" s="16"/>
      <c r="J953" s="16"/>
      <c r="K953" s="29"/>
      <c r="L953" s="16"/>
      <c r="M953" s="31"/>
      <c r="N953" s="16"/>
      <c r="O953" s="33"/>
    </row>
    <row r="954" spans="1:15" s="32" customFormat="1" ht="12.75" customHeight="1" x14ac:dyDescent="0.25">
      <c r="A954" s="16"/>
      <c r="B954" s="16"/>
      <c r="C954" s="29"/>
      <c r="D954" s="29"/>
      <c r="E954" s="31"/>
      <c r="F954" s="31"/>
      <c r="G954" s="31"/>
      <c r="H954" s="16"/>
      <c r="J954" s="16"/>
      <c r="K954" s="29"/>
      <c r="L954" s="16"/>
      <c r="M954" s="31"/>
      <c r="N954" s="16"/>
      <c r="O954" s="33"/>
    </row>
    <row r="955" spans="1:15" s="32" customFormat="1" ht="12.75" customHeight="1" x14ac:dyDescent="0.25">
      <c r="A955" s="16"/>
      <c r="B955" s="16"/>
      <c r="C955" s="29"/>
      <c r="D955" s="29"/>
      <c r="E955" s="31"/>
      <c r="F955" s="31"/>
      <c r="G955" s="31"/>
      <c r="H955" s="16"/>
      <c r="J955" s="16"/>
      <c r="K955" s="29"/>
      <c r="L955" s="16"/>
      <c r="M955" s="31"/>
      <c r="N955" s="16"/>
      <c r="O955" s="33"/>
    </row>
    <row r="956" spans="1:15" s="32" customFormat="1" ht="12.75" customHeight="1" x14ac:dyDescent="0.25">
      <c r="A956" s="16"/>
      <c r="B956" s="16"/>
      <c r="C956" s="29"/>
      <c r="D956" s="29"/>
      <c r="E956" s="31"/>
      <c r="F956" s="31"/>
      <c r="G956" s="31"/>
      <c r="H956" s="16"/>
      <c r="J956" s="16"/>
      <c r="K956" s="29"/>
      <c r="L956" s="16"/>
      <c r="M956" s="31"/>
      <c r="N956" s="16"/>
      <c r="O956" s="33"/>
    </row>
    <row r="957" spans="1:15" s="32" customFormat="1" ht="12.75" customHeight="1" x14ac:dyDescent="0.25">
      <c r="A957" s="16"/>
      <c r="B957" s="16"/>
      <c r="C957" s="29"/>
      <c r="D957" s="29"/>
      <c r="E957" s="31"/>
      <c r="F957" s="31"/>
      <c r="G957" s="31"/>
      <c r="H957" s="16"/>
      <c r="J957" s="16"/>
      <c r="K957" s="29"/>
      <c r="L957" s="16"/>
      <c r="M957" s="31"/>
      <c r="N957" s="16"/>
      <c r="O957" s="33"/>
    </row>
    <row r="958" spans="1:15" s="32" customFormat="1" ht="12.75" customHeight="1" x14ac:dyDescent="0.25">
      <c r="A958" s="16"/>
      <c r="B958" s="16"/>
      <c r="C958" s="29"/>
      <c r="D958" s="29"/>
      <c r="E958" s="31"/>
      <c r="F958" s="31"/>
      <c r="G958" s="31"/>
      <c r="H958" s="16"/>
      <c r="J958" s="16"/>
      <c r="K958" s="29"/>
      <c r="L958" s="16"/>
      <c r="M958" s="31"/>
      <c r="N958" s="16"/>
      <c r="O958" s="33"/>
    </row>
    <row r="959" spans="1:15" s="32" customFormat="1" ht="12.75" customHeight="1" x14ac:dyDescent="0.25">
      <c r="A959" s="16"/>
      <c r="B959" s="16"/>
      <c r="C959" s="29"/>
      <c r="D959" s="29"/>
      <c r="E959" s="31"/>
      <c r="F959" s="31"/>
      <c r="G959" s="31"/>
      <c r="H959" s="16"/>
      <c r="J959" s="16"/>
      <c r="K959" s="29"/>
      <c r="L959" s="16"/>
      <c r="M959" s="31"/>
      <c r="N959" s="16"/>
      <c r="O959" s="33"/>
    </row>
    <row r="960" spans="1:15" s="32" customFormat="1" ht="12.75" customHeight="1" x14ac:dyDescent="0.25">
      <c r="A960" s="16"/>
      <c r="B960" s="16"/>
      <c r="C960" s="29"/>
      <c r="D960" s="29"/>
      <c r="E960" s="31"/>
      <c r="F960" s="31"/>
      <c r="G960" s="31"/>
      <c r="H960" s="16"/>
      <c r="J960" s="16"/>
      <c r="K960" s="29"/>
      <c r="L960" s="16"/>
      <c r="M960" s="31"/>
      <c r="N960" s="16"/>
      <c r="O960" s="33"/>
    </row>
    <row r="961" spans="1:15" s="32" customFormat="1" ht="12.75" customHeight="1" x14ac:dyDescent="0.25">
      <c r="A961" s="16"/>
      <c r="B961" s="16"/>
      <c r="C961" s="29"/>
      <c r="D961" s="29"/>
      <c r="E961" s="31"/>
      <c r="F961" s="31"/>
      <c r="G961" s="31"/>
      <c r="H961" s="16"/>
      <c r="J961" s="16"/>
      <c r="K961" s="29"/>
      <c r="L961" s="16"/>
      <c r="M961" s="31"/>
      <c r="N961" s="16"/>
      <c r="O961" s="33"/>
    </row>
    <row r="962" spans="1:15" s="32" customFormat="1" ht="12.75" customHeight="1" x14ac:dyDescent="0.25">
      <c r="A962" s="16"/>
      <c r="B962" s="16"/>
      <c r="C962" s="29"/>
      <c r="D962" s="29"/>
      <c r="E962" s="31"/>
      <c r="F962" s="31"/>
      <c r="G962" s="31"/>
      <c r="H962" s="16"/>
      <c r="J962" s="16"/>
      <c r="K962" s="29"/>
      <c r="L962" s="16"/>
      <c r="M962" s="31"/>
      <c r="N962" s="16"/>
      <c r="O962" s="33"/>
    </row>
    <row r="963" spans="1:15" s="32" customFormat="1" ht="12.75" customHeight="1" x14ac:dyDescent="0.25">
      <c r="A963" s="16"/>
      <c r="B963" s="16"/>
      <c r="C963" s="29"/>
      <c r="D963" s="29"/>
      <c r="E963" s="31"/>
      <c r="F963" s="31"/>
      <c r="G963" s="31"/>
      <c r="H963" s="16"/>
      <c r="J963" s="16"/>
      <c r="K963" s="29"/>
      <c r="L963" s="16"/>
      <c r="M963" s="31"/>
      <c r="N963" s="16"/>
      <c r="O963" s="33"/>
    </row>
    <row r="964" spans="1:15" s="32" customFormat="1" ht="12.75" customHeight="1" x14ac:dyDescent="0.25">
      <c r="A964" s="16"/>
      <c r="B964" s="16"/>
      <c r="C964" s="29"/>
      <c r="D964" s="29"/>
      <c r="E964" s="31"/>
      <c r="F964" s="31"/>
      <c r="G964" s="31"/>
      <c r="H964" s="16"/>
      <c r="J964" s="16"/>
      <c r="K964" s="29"/>
      <c r="L964" s="16"/>
      <c r="M964" s="31"/>
      <c r="N964" s="16"/>
      <c r="O964" s="33"/>
    </row>
    <row r="965" spans="1:15" s="32" customFormat="1" ht="12.75" customHeight="1" x14ac:dyDescent="0.25">
      <c r="A965" s="16"/>
      <c r="B965" s="16"/>
      <c r="C965" s="29"/>
      <c r="D965" s="29"/>
      <c r="E965" s="31"/>
      <c r="F965" s="31"/>
      <c r="G965" s="31"/>
      <c r="H965" s="16"/>
      <c r="J965" s="16"/>
      <c r="K965" s="29"/>
      <c r="L965" s="16"/>
      <c r="M965" s="31"/>
      <c r="N965" s="16"/>
      <c r="O965" s="33"/>
    </row>
    <row r="966" spans="1:15" s="32" customFormat="1" ht="12.75" customHeight="1" x14ac:dyDescent="0.25">
      <c r="A966" s="16"/>
      <c r="B966" s="16"/>
      <c r="C966" s="29"/>
      <c r="D966" s="29"/>
      <c r="E966" s="31"/>
      <c r="F966" s="31"/>
      <c r="G966" s="31"/>
      <c r="H966" s="16"/>
      <c r="J966" s="16"/>
      <c r="K966" s="29"/>
      <c r="L966" s="16"/>
      <c r="M966" s="31"/>
      <c r="N966" s="16"/>
      <c r="O966" s="33"/>
    </row>
    <row r="967" spans="1:15" s="32" customFormat="1" ht="12.75" customHeight="1" x14ac:dyDescent="0.25">
      <c r="A967" s="16"/>
      <c r="B967" s="16"/>
      <c r="C967" s="29"/>
      <c r="D967" s="29"/>
      <c r="E967" s="31"/>
      <c r="F967" s="31"/>
      <c r="G967" s="31"/>
      <c r="H967" s="16"/>
      <c r="J967" s="16"/>
      <c r="K967" s="29"/>
      <c r="L967" s="16"/>
      <c r="M967" s="31"/>
      <c r="N967" s="16"/>
      <c r="O967" s="33"/>
    </row>
    <row r="968" spans="1:15" s="32" customFormat="1" ht="12.75" customHeight="1" x14ac:dyDescent="0.25">
      <c r="A968" s="16"/>
      <c r="B968" s="16"/>
      <c r="C968" s="29"/>
      <c r="D968" s="29"/>
      <c r="E968" s="31"/>
      <c r="F968" s="31"/>
      <c r="G968" s="31"/>
      <c r="H968" s="16"/>
      <c r="J968" s="16"/>
      <c r="K968" s="29"/>
      <c r="L968" s="16"/>
      <c r="M968" s="31"/>
      <c r="N968" s="16"/>
      <c r="O968" s="33"/>
    </row>
    <row r="969" spans="1:15" s="32" customFormat="1" ht="12.75" customHeight="1" x14ac:dyDescent="0.25">
      <c r="A969" s="16"/>
      <c r="B969" s="16"/>
      <c r="C969" s="29"/>
      <c r="D969" s="29"/>
      <c r="E969" s="31"/>
      <c r="F969" s="31"/>
      <c r="G969" s="31"/>
      <c r="H969" s="16"/>
      <c r="J969" s="16"/>
      <c r="K969" s="29"/>
      <c r="L969" s="16"/>
      <c r="M969" s="31"/>
      <c r="N969" s="16"/>
      <c r="O969" s="33"/>
    </row>
    <row r="970" spans="1:15" s="32" customFormat="1" ht="12.75" customHeight="1" x14ac:dyDescent="0.25">
      <c r="A970" s="16"/>
      <c r="B970" s="16"/>
      <c r="C970" s="29"/>
      <c r="D970" s="29"/>
      <c r="E970" s="31"/>
      <c r="F970" s="31"/>
      <c r="G970" s="31"/>
      <c r="H970" s="16"/>
      <c r="J970" s="16"/>
      <c r="K970" s="29"/>
      <c r="L970" s="16"/>
      <c r="M970" s="31"/>
      <c r="N970" s="16"/>
      <c r="O970" s="33"/>
    </row>
    <row r="971" spans="1:15" s="32" customFormat="1" ht="12.75" customHeight="1" x14ac:dyDescent="0.25">
      <c r="A971" s="16"/>
      <c r="B971" s="16"/>
      <c r="C971" s="29"/>
      <c r="D971" s="29"/>
      <c r="E971" s="31"/>
      <c r="F971" s="31"/>
      <c r="G971" s="31"/>
      <c r="H971" s="16"/>
      <c r="J971" s="16"/>
      <c r="K971" s="29"/>
      <c r="L971" s="16"/>
      <c r="M971" s="31"/>
      <c r="N971" s="16"/>
      <c r="O971" s="33"/>
    </row>
    <row r="972" spans="1:15" s="32" customFormat="1" ht="12.75" customHeight="1" x14ac:dyDescent="0.25">
      <c r="A972" s="16"/>
      <c r="B972" s="16"/>
      <c r="C972" s="29"/>
      <c r="D972" s="29"/>
      <c r="E972" s="31"/>
      <c r="F972" s="31"/>
      <c r="G972" s="31"/>
      <c r="H972" s="16"/>
      <c r="J972" s="16"/>
      <c r="K972" s="29"/>
      <c r="L972" s="16"/>
      <c r="M972" s="31"/>
      <c r="N972" s="16"/>
      <c r="O972" s="33"/>
    </row>
    <row r="973" spans="1:15" s="32" customFormat="1" ht="12.75" customHeight="1" x14ac:dyDescent="0.25">
      <c r="A973" s="16"/>
      <c r="B973" s="16"/>
      <c r="C973" s="29"/>
      <c r="D973" s="29"/>
      <c r="E973" s="31"/>
      <c r="F973" s="31"/>
      <c r="G973" s="31"/>
      <c r="H973" s="16"/>
      <c r="J973" s="16"/>
      <c r="K973" s="29"/>
      <c r="L973" s="16"/>
      <c r="M973" s="31"/>
      <c r="N973" s="16"/>
      <c r="O973" s="33"/>
    </row>
    <row r="974" spans="1:15" s="32" customFormat="1" ht="12.75" customHeight="1" x14ac:dyDescent="0.25">
      <c r="A974" s="16"/>
      <c r="B974" s="16"/>
      <c r="C974" s="29"/>
      <c r="D974" s="29"/>
      <c r="E974" s="31"/>
      <c r="F974" s="31"/>
      <c r="G974" s="31"/>
      <c r="H974" s="16"/>
      <c r="J974" s="16"/>
      <c r="K974" s="29"/>
      <c r="L974" s="16"/>
      <c r="M974" s="31"/>
      <c r="N974" s="16"/>
      <c r="O974" s="33"/>
    </row>
    <row r="975" spans="1:15" s="32" customFormat="1" ht="12.75" customHeight="1" x14ac:dyDescent="0.25">
      <c r="A975" s="16"/>
      <c r="B975" s="16"/>
      <c r="C975" s="29"/>
      <c r="D975" s="29"/>
      <c r="E975" s="31"/>
      <c r="F975" s="31"/>
      <c r="G975" s="31"/>
      <c r="H975" s="16"/>
      <c r="J975" s="16"/>
      <c r="K975" s="29"/>
      <c r="L975" s="16"/>
      <c r="M975" s="31"/>
      <c r="N975" s="16"/>
      <c r="O975" s="33"/>
    </row>
    <row r="976" spans="1:15" s="32" customFormat="1" ht="12.75" customHeight="1" x14ac:dyDescent="0.25">
      <c r="A976" s="16"/>
      <c r="B976" s="16"/>
      <c r="C976" s="29"/>
      <c r="D976" s="29"/>
      <c r="E976" s="31"/>
      <c r="F976" s="31"/>
      <c r="G976" s="31"/>
      <c r="H976" s="16"/>
      <c r="J976" s="16"/>
      <c r="K976" s="29"/>
      <c r="L976" s="16"/>
      <c r="M976" s="31"/>
      <c r="N976" s="16"/>
      <c r="O976" s="33"/>
    </row>
    <row r="977" spans="1:15" s="32" customFormat="1" ht="12.75" customHeight="1" x14ac:dyDescent="0.25">
      <c r="A977" s="16"/>
      <c r="B977" s="16"/>
      <c r="C977" s="29"/>
      <c r="D977" s="29"/>
      <c r="E977" s="31"/>
      <c r="F977" s="31"/>
      <c r="G977" s="31"/>
      <c r="H977" s="16"/>
      <c r="J977" s="16"/>
      <c r="K977" s="29"/>
      <c r="L977" s="16"/>
      <c r="M977" s="31"/>
      <c r="N977" s="16"/>
      <c r="O977" s="33"/>
    </row>
    <row r="978" spans="1:15" s="32" customFormat="1" ht="12.75" customHeight="1" x14ac:dyDescent="0.25">
      <c r="A978" s="16"/>
      <c r="B978" s="16"/>
      <c r="C978" s="29"/>
      <c r="D978" s="29"/>
      <c r="E978" s="31"/>
      <c r="F978" s="31"/>
      <c r="G978" s="31"/>
      <c r="H978" s="16"/>
      <c r="J978" s="16"/>
      <c r="K978" s="29"/>
      <c r="L978" s="16"/>
      <c r="M978" s="31"/>
      <c r="N978" s="16"/>
      <c r="O978" s="33"/>
    </row>
    <row r="979" spans="1:15" s="32" customFormat="1" ht="12.75" customHeight="1" x14ac:dyDescent="0.25">
      <c r="A979" s="16"/>
      <c r="B979" s="16"/>
      <c r="C979" s="29"/>
      <c r="D979" s="29"/>
      <c r="E979" s="31"/>
      <c r="F979" s="31"/>
      <c r="G979" s="31"/>
      <c r="H979" s="16"/>
      <c r="J979" s="16"/>
      <c r="K979" s="29"/>
      <c r="L979" s="16"/>
      <c r="M979" s="31"/>
      <c r="N979" s="16"/>
      <c r="O979" s="33"/>
    </row>
    <row r="980" spans="1:15" s="32" customFormat="1" ht="12.75" customHeight="1" x14ac:dyDescent="0.25">
      <c r="A980" s="16"/>
      <c r="B980" s="16"/>
      <c r="C980" s="29"/>
      <c r="D980" s="29"/>
      <c r="E980" s="31"/>
      <c r="F980" s="31"/>
      <c r="G980" s="31"/>
      <c r="H980" s="16"/>
      <c r="J980" s="16"/>
      <c r="K980" s="29"/>
      <c r="L980" s="16"/>
      <c r="M980" s="31"/>
      <c r="N980" s="16"/>
      <c r="O980" s="33"/>
    </row>
    <row r="981" spans="1:15" s="32" customFormat="1" ht="12.75" customHeight="1" x14ac:dyDescent="0.25">
      <c r="A981" s="16"/>
      <c r="B981" s="16"/>
      <c r="C981" s="29"/>
      <c r="D981" s="29"/>
      <c r="E981" s="31"/>
      <c r="F981" s="31"/>
      <c r="G981" s="31"/>
      <c r="H981" s="16"/>
      <c r="J981" s="16"/>
      <c r="K981" s="29"/>
      <c r="L981" s="16"/>
      <c r="M981" s="31"/>
      <c r="N981" s="16"/>
      <c r="O981" s="33"/>
    </row>
    <row r="982" spans="1:15" s="32" customFormat="1" ht="12.75" customHeight="1" x14ac:dyDescent="0.25">
      <c r="A982" s="16"/>
      <c r="B982" s="16"/>
      <c r="C982" s="29"/>
      <c r="D982" s="29"/>
      <c r="E982" s="31"/>
      <c r="F982" s="31"/>
      <c r="G982" s="31"/>
      <c r="H982" s="16"/>
      <c r="J982" s="16"/>
      <c r="K982" s="29"/>
      <c r="L982" s="16"/>
      <c r="M982" s="31"/>
      <c r="N982" s="16"/>
      <c r="O982" s="33"/>
    </row>
    <row r="983" spans="1:15" s="32" customFormat="1" ht="12.75" customHeight="1" x14ac:dyDescent="0.25">
      <c r="A983" s="16"/>
      <c r="B983" s="16"/>
      <c r="C983" s="29"/>
      <c r="D983" s="29"/>
      <c r="E983" s="31"/>
      <c r="F983" s="31"/>
      <c r="G983" s="31"/>
      <c r="H983" s="16"/>
      <c r="J983" s="16"/>
      <c r="K983" s="29"/>
      <c r="L983" s="16"/>
      <c r="M983" s="31"/>
      <c r="N983" s="16"/>
      <c r="O983" s="33"/>
    </row>
    <row r="984" spans="1:15" s="32" customFormat="1" ht="12.75" customHeight="1" x14ac:dyDescent="0.25">
      <c r="A984" s="16"/>
      <c r="B984" s="16"/>
      <c r="C984" s="29"/>
      <c r="D984" s="29"/>
      <c r="E984" s="31"/>
      <c r="F984" s="31"/>
      <c r="G984" s="31"/>
      <c r="H984" s="16"/>
      <c r="J984" s="16"/>
      <c r="K984" s="29"/>
      <c r="L984" s="16"/>
      <c r="M984" s="31"/>
      <c r="N984" s="16"/>
      <c r="O984" s="33"/>
    </row>
    <row r="985" spans="1:15" s="32" customFormat="1" ht="12.75" customHeight="1" x14ac:dyDescent="0.25">
      <c r="A985" s="16"/>
      <c r="B985" s="16"/>
      <c r="C985" s="29"/>
      <c r="D985" s="29"/>
      <c r="E985" s="31"/>
      <c r="F985" s="31"/>
      <c r="G985" s="31"/>
      <c r="H985" s="16"/>
      <c r="J985" s="16"/>
      <c r="K985" s="29"/>
      <c r="L985" s="16"/>
      <c r="M985" s="31"/>
      <c r="N985" s="16"/>
      <c r="O985" s="33"/>
    </row>
    <row r="986" spans="1:15" s="32" customFormat="1" ht="12.75" customHeight="1" x14ac:dyDescent="0.25">
      <c r="A986" s="16"/>
      <c r="B986" s="16"/>
      <c r="C986" s="29"/>
      <c r="D986" s="29"/>
      <c r="E986" s="31"/>
      <c r="F986" s="31"/>
      <c r="G986" s="31"/>
      <c r="H986" s="16"/>
      <c r="J986" s="16"/>
      <c r="K986" s="29"/>
      <c r="L986" s="16"/>
      <c r="M986" s="31"/>
      <c r="N986" s="16"/>
      <c r="O986" s="33"/>
    </row>
    <row r="987" spans="1:15" s="32" customFormat="1" ht="12.75" customHeight="1" x14ac:dyDescent="0.25">
      <c r="A987" s="16"/>
      <c r="B987" s="16"/>
      <c r="C987" s="29"/>
      <c r="D987" s="29"/>
      <c r="E987" s="31"/>
      <c r="F987" s="31"/>
      <c r="G987" s="31"/>
      <c r="H987" s="16"/>
      <c r="J987" s="16"/>
      <c r="K987" s="29"/>
      <c r="L987" s="16"/>
      <c r="M987" s="31"/>
      <c r="N987" s="16"/>
      <c r="O987" s="33"/>
    </row>
    <row r="988" spans="1:15" s="32" customFormat="1" ht="12.75" customHeight="1" x14ac:dyDescent="0.25">
      <c r="A988" s="16"/>
      <c r="B988" s="16"/>
      <c r="C988" s="29"/>
      <c r="D988" s="29"/>
      <c r="E988" s="31"/>
      <c r="F988" s="31"/>
      <c r="G988" s="31"/>
      <c r="H988" s="16"/>
      <c r="J988" s="16"/>
      <c r="K988" s="29"/>
      <c r="L988" s="16"/>
      <c r="M988" s="31"/>
      <c r="N988" s="16"/>
      <c r="O988" s="33"/>
    </row>
    <row r="989" spans="1:15" s="32" customFormat="1" ht="12.75" customHeight="1" x14ac:dyDescent="0.25">
      <c r="A989" s="16"/>
      <c r="B989" s="16"/>
      <c r="C989" s="29"/>
      <c r="D989" s="29"/>
      <c r="E989" s="31"/>
      <c r="F989" s="31"/>
      <c r="G989" s="31"/>
      <c r="H989" s="16"/>
      <c r="J989" s="16"/>
      <c r="K989" s="29"/>
      <c r="L989" s="16"/>
      <c r="M989" s="31"/>
      <c r="N989" s="16"/>
      <c r="O989" s="33"/>
    </row>
    <row r="990" spans="1:15" s="32" customFormat="1" ht="12.75" customHeight="1" x14ac:dyDescent="0.25">
      <c r="A990" s="16"/>
      <c r="B990" s="16"/>
      <c r="C990" s="29"/>
      <c r="D990" s="29"/>
      <c r="E990" s="31"/>
      <c r="F990" s="31"/>
      <c r="G990" s="31"/>
      <c r="H990" s="16"/>
      <c r="J990" s="16"/>
      <c r="K990" s="29"/>
      <c r="L990" s="16"/>
      <c r="M990" s="31"/>
      <c r="N990" s="16"/>
      <c r="O990" s="33"/>
    </row>
    <row r="991" spans="1:15" s="32" customFormat="1" ht="12.75" customHeight="1" x14ac:dyDescent="0.25">
      <c r="A991" s="16"/>
      <c r="B991" s="16"/>
      <c r="C991" s="29"/>
      <c r="D991" s="29"/>
      <c r="E991" s="31"/>
      <c r="F991" s="31"/>
      <c r="G991" s="31"/>
      <c r="H991" s="16"/>
      <c r="J991" s="16"/>
      <c r="K991" s="29"/>
      <c r="L991" s="16"/>
      <c r="M991" s="31"/>
      <c r="N991" s="16"/>
      <c r="O991" s="33"/>
    </row>
    <row r="992" spans="1:15" s="32" customFormat="1" ht="12.75" customHeight="1" x14ac:dyDescent="0.25">
      <c r="A992" s="16"/>
      <c r="B992" s="16"/>
      <c r="C992" s="29"/>
      <c r="D992" s="29"/>
      <c r="E992" s="31"/>
      <c r="F992" s="31"/>
      <c r="G992" s="31"/>
      <c r="H992" s="16"/>
      <c r="J992" s="16"/>
      <c r="K992" s="29"/>
      <c r="L992" s="16"/>
      <c r="M992" s="31"/>
      <c r="N992" s="16"/>
      <c r="O992" s="33"/>
    </row>
    <row r="993" spans="1:15" s="32" customFormat="1" ht="12.75" customHeight="1" x14ac:dyDescent="0.25">
      <c r="A993" s="16"/>
      <c r="B993" s="16"/>
      <c r="C993" s="29"/>
      <c r="D993" s="29"/>
      <c r="E993" s="31"/>
      <c r="F993" s="31"/>
      <c r="G993" s="31"/>
      <c r="H993" s="16"/>
      <c r="J993" s="16"/>
      <c r="K993" s="29"/>
      <c r="L993" s="16"/>
      <c r="M993" s="31"/>
      <c r="N993" s="16"/>
      <c r="O993" s="33"/>
    </row>
    <row r="994" spans="1:15" s="32" customFormat="1" ht="12.75" customHeight="1" x14ac:dyDescent="0.25">
      <c r="A994" s="16"/>
      <c r="B994" s="16"/>
      <c r="C994" s="29"/>
      <c r="D994" s="29"/>
      <c r="E994" s="31"/>
      <c r="F994" s="31"/>
      <c r="G994" s="31"/>
      <c r="H994" s="16"/>
      <c r="J994" s="16"/>
      <c r="K994" s="29"/>
      <c r="L994" s="16"/>
      <c r="M994" s="31"/>
      <c r="N994" s="16"/>
      <c r="O994" s="33"/>
    </row>
    <row r="995" spans="1:15" s="32" customFormat="1" ht="12.75" customHeight="1" x14ac:dyDescent="0.25">
      <c r="A995" s="16"/>
      <c r="B995" s="16"/>
      <c r="C995" s="29"/>
      <c r="D995" s="29"/>
      <c r="E995" s="31"/>
      <c r="F995" s="31"/>
      <c r="G995" s="31"/>
      <c r="H995" s="16"/>
      <c r="J995" s="16"/>
      <c r="K995" s="29"/>
      <c r="L995" s="16"/>
      <c r="M995" s="31"/>
      <c r="N995" s="16"/>
      <c r="O995" s="33"/>
    </row>
    <row r="996" spans="1:15" s="32" customFormat="1" ht="12.75" customHeight="1" x14ac:dyDescent="0.25">
      <c r="A996" s="16"/>
      <c r="B996" s="16"/>
      <c r="C996" s="29"/>
      <c r="D996" s="29"/>
      <c r="E996" s="31"/>
      <c r="F996" s="31"/>
      <c r="G996" s="31"/>
      <c r="H996" s="16"/>
      <c r="J996" s="16"/>
      <c r="K996" s="29"/>
      <c r="L996" s="16"/>
      <c r="M996" s="31"/>
      <c r="N996" s="16"/>
      <c r="O996" s="33"/>
    </row>
    <row r="997" spans="1:15" s="32" customFormat="1" ht="12.75" customHeight="1" x14ac:dyDescent="0.25">
      <c r="A997" s="16"/>
      <c r="B997" s="16"/>
      <c r="C997" s="29"/>
      <c r="D997" s="29"/>
      <c r="E997" s="31"/>
      <c r="F997" s="31"/>
      <c r="G997" s="31"/>
      <c r="H997" s="16"/>
      <c r="J997" s="16"/>
      <c r="K997" s="29"/>
      <c r="L997" s="16"/>
      <c r="M997" s="31"/>
      <c r="N997" s="16"/>
      <c r="O997" s="33"/>
    </row>
    <row r="998" spans="1:15" s="32" customFormat="1" ht="12.75" customHeight="1" x14ac:dyDescent="0.25">
      <c r="A998" s="16"/>
      <c r="B998" s="16"/>
      <c r="C998" s="29"/>
      <c r="D998" s="29"/>
      <c r="E998" s="31"/>
      <c r="F998" s="31"/>
      <c r="G998" s="31"/>
      <c r="H998" s="16"/>
      <c r="J998" s="16"/>
      <c r="K998" s="29"/>
      <c r="L998" s="16"/>
      <c r="M998" s="31"/>
      <c r="N998" s="16"/>
      <c r="O998" s="33"/>
    </row>
    <row r="999" spans="1:15" s="32" customFormat="1" ht="12.75" customHeight="1" x14ac:dyDescent="0.25">
      <c r="A999" s="16"/>
      <c r="B999" s="16"/>
      <c r="C999" s="29"/>
      <c r="D999" s="29"/>
      <c r="E999" s="31"/>
      <c r="F999" s="31"/>
      <c r="G999" s="31"/>
      <c r="H999" s="16"/>
      <c r="J999" s="16"/>
      <c r="K999" s="29"/>
      <c r="L999" s="16"/>
      <c r="M999" s="31"/>
      <c r="N999" s="16"/>
      <c r="O999" s="33"/>
    </row>
    <row r="1000" spans="1:15" s="32" customFormat="1" ht="12.75" customHeight="1" x14ac:dyDescent="0.25">
      <c r="A1000" s="16"/>
      <c r="B1000" s="16"/>
      <c r="C1000" s="29"/>
      <c r="D1000" s="29"/>
      <c r="E1000" s="31"/>
      <c r="F1000" s="31"/>
      <c r="G1000" s="31"/>
      <c r="H1000" s="16"/>
      <c r="J1000" s="16"/>
      <c r="K1000" s="29"/>
      <c r="L1000" s="16"/>
      <c r="M1000" s="31"/>
      <c r="N1000" s="16"/>
      <c r="O1000" s="33"/>
    </row>
    <row r="1001" spans="1:15" s="32" customFormat="1" ht="12.75" customHeight="1" x14ac:dyDescent="0.25">
      <c r="A1001" s="16"/>
      <c r="B1001" s="16"/>
      <c r="C1001" s="29"/>
      <c r="D1001" s="29"/>
      <c r="E1001" s="31"/>
      <c r="F1001" s="31"/>
      <c r="G1001" s="31"/>
      <c r="H1001" s="16"/>
      <c r="J1001" s="16"/>
      <c r="K1001" s="29"/>
      <c r="L1001" s="16"/>
      <c r="M1001" s="31"/>
      <c r="N1001" s="16"/>
      <c r="O1001" s="33"/>
    </row>
    <row r="1002" spans="1:15" s="32" customFormat="1" ht="12.75" customHeight="1" x14ac:dyDescent="0.25">
      <c r="A1002" s="16"/>
      <c r="B1002" s="16"/>
      <c r="C1002" s="29"/>
      <c r="D1002" s="29"/>
      <c r="E1002" s="31"/>
      <c r="F1002" s="31"/>
      <c r="G1002" s="31"/>
      <c r="H1002" s="16"/>
      <c r="J1002" s="16"/>
      <c r="K1002" s="29"/>
      <c r="L1002" s="16"/>
      <c r="M1002" s="31"/>
      <c r="N1002" s="16"/>
      <c r="O1002" s="33"/>
    </row>
    <row r="1003" spans="1:15" s="32" customFormat="1" ht="12.75" customHeight="1" x14ac:dyDescent="0.25">
      <c r="A1003" s="16"/>
      <c r="B1003" s="16"/>
      <c r="C1003" s="29"/>
      <c r="D1003" s="29"/>
      <c r="E1003" s="31"/>
      <c r="F1003" s="31"/>
      <c r="G1003" s="31"/>
      <c r="H1003" s="16"/>
      <c r="J1003" s="16"/>
      <c r="K1003" s="29"/>
      <c r="L1003" s="16"/>
      <c r="M1003" s="31"/>
      <c r="N1003" s="16"/>
      <c r="O1003" s="33"/>
    </row>
    <row r="1004" spans="1:15" s="32" customFormat="1" ht="12.75" customHeight="1" x14ac:dyDescent="0.25">
      <c r="A1004" s="16"/>
      <c r="B1004" s="16"/>
      <c r="C1004" s="29"/>
      <c r="D1004" s="29"/>
      <c r="E1004" s="31"/>
      <c r="F1004" s="31"/>
      <c r="G1004" s="31"/>
      <c r="H1004" s="16"/>
      <c r="J1004" s="16"/>
      <c r="K1004" s="29"/>
      <c r="L1004" s="16"/>
      <c r="M1004" s="31"/>
      <c r="N1004" s="16"/>
      <c r="O1004" s="33"/>
    </row>
    <row r="1005" spans="1:15" s="32" customFormat="1" ht="12.75" customHeight="1" x14ac:dyDescent="0.25">
      <c r="A1005" s="16"/>
      <c r="B1005" s="16"/>
      <c r="C1005" s="29"/>
      <c r="D1005" s="29"/>
      <c r="E1005" s="31"/>
      <c r="F1005" s="31"/>
      <c r="G1005" s="31"/>
      <c r="H1005" s="16"/>
      <c r="J1005" s="16"/>
      <c r="K1005" s="29"/>
      <c r="L1005" s="16"/>
      <c r="M1005" s="31"/>
      <c r="N1005" s="16"/>
      <c r="O1005" s="33"/>
    </row>
    <row r="1006" spans="1:15" s="32" customFormat="1" ht="12.75" customHeight="1" x14ac:dyDescent="0.25">
      <c r="A1006" s="16"/>
      <c r="B1006" s="16"/>
      <c r="C1006" s="29"/>
      <c r="D1006" s="29"/>
      <c r="E1006" s="31"/>
      <c r="F1006" s="31"/>
      <c r="G1006" s="31"/>
      <c r="H1006" s="16"/>
      <c r="J1006" s="16"/>
      <c r="K1006" s="29"/>
      <c r="L1006" s="16"/>
      <c r="M1006" s="31"/>
      <c r="N1006" s="16"/>
      <c r="O1006" s="33"/>
    </row>
    <row r="1007" spans="1:15" s="32" customFormat="1" ht="12.75" customHeight="1" x14ac:dyDescent="0.25">
      <c r="A1007" s="16"/>
      <c r="B1007" s="16"/>
      <c r="C1007" s="29"/>
      <c r="D1007" s="29"/>
      <c r="E1007" s="31"/>
      <c r="F1007" s="31"/>
      <c r="G1007" s="31"/>
      <c r="H1007" s="16"/>
      <c r="J1007" s="16"/>
      <c r="K1007" s="29"/>
      <c r="L1007" s="16"/>
      <c r="M1007" s="31"/>
      <c r="N1007" s="16"/>
      <c r="O1007" s="33"/>
    </row>
    <row r="1008" spans="1:15" s="32" customFormat="1" ht="12.75" customHeight="1" x14ac:dyDescent="0.25">
      <c r="A1008" s="16"/>
      <c r="B1008" s="16"/>
      <c r="C1008" s="29"/>
      <c r="D1008" s="29"/>
      <c r="E1008" s="31"/>
      <c r="F1008" s="31"/>
      <c r="G1008" s="31"/>
      <c r="H1008" s="16"/>
      <c r="J1008" s="16"/>
      <c r="K1008" s="29"/>
      <c r="L1008" s="16"/>
      <c r="M1008" s="31"/>
      <c r="N1008" s="16"/>
      <c r="O1008" s="33"/>
    </row>
    <row r="1009" spans="1:15" s="32" customFormat="1" ht="12.75" customHeight="1" x14ac:dyDescent="0.25">
      <c r="A1009" s="16"/>
      <c r="B1009" s="16"/>
      <c r="C1009" s="29"/>
      <c r="D1009" s="29"/>
      <c r="E1009" s="31"/>
      <c r="F1009" s="31"/>
      <c r="G1009" s="31"/>
      <c r="H1009" s="16"/>
      <c r="J1009" s="16"/>
      <c r="K1009" s="29"/>
      <c r="L1009" s="16"/>
      <c r="M1009" s="31"/>
      <c r="N1009" s="16"/>
      <c r="O1009" s="33"/>
    </row>
    <row r="1010" spans="1:15" s="32" customFormat="1" ht="12.75" customHeight="1" x14ac:dyDescent="0.25">
      <c r="A1010" s="16"/>
      <c r="B1010" s="16"/>
      <c r="C1010" s="29"/>
      <c r="D1010" s="29"/>
      <c r="E1010" s="31"/>
      <c r="F1010" s="31"/>
      <c r="G1010" s="31"/>
      <c r="H1010" s="16"/>
      <c r="J1010" s="16"/>
      <c r="K1010" s="29"/>
      <c r="L1010" s="16"/>
      <c r="M1010" s="31"/>
      <c r="N1010" s="16"/>
      <c r="O1010" s="33"/>
    </row>
    <row r="1011" spans="1:15" s="32" customFormat="1" ht="12.75" customHeight="1" x14ac:dyDescent="0.25">
      <c r="A1011" s="16"/>
      <c r="B1011" s="16"/>
      <c r="C1011" s="29"/>
      <c r="D1011" s="29"/>
      <c r="E1011" s="31"/>
      <c r="F1011" s="31"/>
      <c r="G1011" s="31"/>
      <c r="H1011" s="16"/>
      <c r="J1011" s="16"/>
      <c r="K1011" s="29"/>
      <c r="L1011" s="16"/>
      <c r="M1011" s="31"/>
      <c r="N1011" s="16"/>
      <c r="O1011" s="33"/>
    </row>
    <row r="1012" spans="1:15" s="32" customFormat="1" ht="12.75" customHeight="1" x14ac:dyDescent="0.25">
      <c r="A1012" s="16"/>
      <c r="B1012" s="16"/>
      <c r="C1012" s="29"/>
      <c r="D1012" s="29"/>
      <c r="E1012" s="31"/>
      <c r="F1012" s="31"/>
      <c r="G1012" s="31"/>
      <c r="H1012" s="16"/>
      <c r="J1012" s="16"/>
      <c r="K1012" s="29"/>
      <c r="L1012" s="16"/>
      <c r="M1012" s="31"/>
      <c r="N1012" s="16"/>
      <c r="O1012" s="33"/>
    </row>
    <row r="1013" spans="1:15" s="32" customFormat="1" ht="12.75" customHeight="1" x14ac:dyDescent="0.25">
      <c r="A1013" s="16"/>
      <c r="B1013" s="16"/>
      <c r="C1013" s="29"/>
      <c r="D1013" s="29"/>
      <c r="E1013" s="31"/>
      <c r="F1013" s="31"/>
      <c r="G1013" s="31"/>
      <c r="H1013" s="16"/>
      <c r="J1013" s="16"/>
      <c r="K1013" s="29"/>
      <c r="L1013" s="16"/>
      <c r="M1013" s="31"/>
      <c r="N1013" s="16"/>
      <c r="O1013" s="33"/>
    </row>
    <row r="1014" spans="1:15" s="32" customFormat="1" ht="12.75" customHeight="1" x14ac:dyDescent="0.25">
      <c r="A1014" s="16"/>
      <c r="B1014" s="16"/>
      <c r="C1014" s="29"/>
      <c r="D1014" s="29"/>
      <c r="E1014" s="31"/>
      <c r="F1014" s="31"/>
      <c r="G1014" s="31"/>
      <c r="H1014" s="16"/>
      <c r="J1014" s="16"/>
      <c r="K1014" s="29"/>
      <c r="L1014" s="16"/>
      <c r="M1014" s="31"/>
      <c r="N1014" s="16"/>
      <c r="O1014" s="33"/>
    </row>
    <row r="1015" spans="1:15" s="32" customFormat="1" ht="12.75" customHeight="1" x14ac:dyDescent="0.25">
      <c r="A1015" s="16"/>
      <c r="B1015" s="16"/>
      <c r="C1015" s="29"/>
      <c r="D1015" s="29"/>
      <c r="E1015" s="31"/>
      <c r="F1015" s="31"/>
      <c r="G1015" s="31"/>
      <c r="H1015" s="16"/>
      <c r="J1015" s="16"/>
      <c r="K1015" s="29"/>
      <c r="L1015" s="16"/>
      <c r="M1015" s="31"/>
      <c r="N1015" s="16"/>
      <c r="O1015" s="33"/>
    </row>
    <row r="1016" spans="1:15" s="32" customFormat="1" ht="12.75" customHeight="1" x14ac:dyDescent="0.25">
      <c r="A1016" s="16"/>
      <c r="B1016" s="16"/>
      <c r="C1016" s="29"/>
      <c r="D1016" s="29"/>
      <c r="E1016" s="31"/>
      <c r="F1016" s="31"/>
      <c r="G1016" s="31"/>
      <c r="H1016" s="16"/>
      <c r="J1016" s="16"/>
      <c r="K1016" s="29"/>
      <c r="L1016" s="16"/>
      <c r="M1016" s="31"/>
      <c r="N1016" s="16"/>
      <c r="O1016" s="33"/>
    </row>
    <row r="1017" spans="1:15" s="32" customFormat="1" ht="12.75" customHeight="1" x14ac:dyDescent="0.25">
      <c r="A1017" s="16"/>
      <c r="B1017" s="16"/>
      <c r="C1017" s="29"/>
      <c r="D1017" s="29"/>
      <c r="E1017" s="31"/>
      <c r="F1017" s="31"/>
      <c r="G1017" s="31"/>
      <c r="H1017" s="16"/>
      <c r="J1017" s="16"/>
      <c r="K1017" s="29"/>
      <c r="L1017" s="16"/>
      <c r="M1017" s="31"/>
      <c r="N1017" s="16"/>
      <c r="O1017" s="33"/>
    </row>
    <row r="1018" spans="1:15" s="32" customFormat="1" ht="12.75" customHeight="1" x14ac:dyDescent="0.25">
      <c r="A1018" s="16"/>
      <c r="B1018" s="16"/>
      <c r="C1018" s="29"/>
      <c r="D1018" s="29"/>
      <c r="E1018" s="31"/>
      <c r="F1018" s="31"/>
      <c r="G1018" s="31"/>
      <c r="H1018" s="16"/>
      <c r="J1018" s="16"/>
      <c r="K1018" s="29"/>
      <c r="L1018" s="16"/>
      <c r="M1018" s="31"/>
      <c r="N1018" s="16"/>
      <c r="O1018" s="33"/>
    </row>
    <row r="1019" spans="1:15" s="32" customFormat="1" ht="12.75" customHeight="1" x14ac:dyDescent="0.25">
      <c r="A1019" s="16"/>
      <c r="B1019" s="16"/>
      <c r="C1019" s="29"/>
      <c r="D1019" s="29"/>
      <c r="E1019" s="31"/>
      <c r="F1019" s="31"/>
      <c r="G1019" s="31"/>
      <c r="H1019" s="16"/>
      <c r="J1019" s="16"/>
      <c r="K1019" s="29"/>
      <c r="L1019" s="16"/>
      <c r="M1019" s="31"/>
      <c r="N1019" s="16"/>
      <c r="O1019" s="33"/>
    </row>
    <row r="1020" spans="1:15" s="32" customFormat="1" ht="12.75" customHeight="1" x14ac:dyDescent="0.25">
      <c r="A1020" s="16"/>
      <c r="B1020" s="16"/>
      <c r="C1020" s="29"/>
      <c r="D1020" s="29"/>
      <c r="E1020" s="31"/>
      <c r="F1020" s="31"/>
      <c r="G1020" s="31"/>
      <c r="H1020" s="16"/>
      <c r="J1020" s="16"/>
      <c r="K1020" s="29"/>
      <c r="L1020" s="16"/>
      <c r="M1020" s="31"/>
      <c r="N1020" s="16"/>
      <c r="O1020" s="33"/>
    </row>
    <row r="1021" spans="1:15" s="32" customFormat="1" ht="12.75" customHeight="1" x14ac:dyDescent="0.25">
      <c r="A1021" s="16"/>
      <c r="B1021" s="16"/>
      <c r="C1021" s="29"/>
      <c r="D1021" s="29"/>
      <c r="E1021" s="31"/>
      <c r="F1021" s="31"/>
      <c r="G1021" s="31"/>
      <c r="H1021" s="16"/>
      <c r="J1021" s="16"/>
      <c r="K1021" s="29"/>
      <c r="L1021" s="16"/>
      <c r="M1021" s="31"/>
      <c r="N1021" s="16"/>
      <c r="O1021" s="33"/>
    </row>
    <row r="1022" spans="1:15" s="32" customFormat="1" ht="12.75" customHeight="1" x14ac:dyDescent="0.25">
      <c r="A1022" s="16"/>
      <c r="B1022" s="16"/>
      <c r="C1022" s="29"/>
      <c r="D1022" s="29"/>
      <c r="E1022" s="31"/>
      <c r="F1022" s="31"/>
      <c r="G1022" s="31"/>
      <c r="H1022" s="16"/>
      <c r="J1022" s="16"/>
      <c r="K1022" s="29"/>
      <c r="L1022" s="16"/>
      <c r="M1022" s="31"/>
      <c r="N1022" s="16"/>
      <c r="O1022" s="33"/>
    </row>
    <row r="1023" spans="1:15" s="32" customFormat="1" ht="12.75" customHeight="1" x14ac:dyDescent="0.25">
      <c r="A1023" s="16"/>
      <c r="B1023" s="16"/>
      <c r="C1023" s="29"/>
      <c r="D1023" s="29"/>
      <c r="E1023" s="31"/>
      <c r="F1023" s="31"/>
      <c r="G1023" s="31"/>
      <c r="H1023" s="16"/>
      <c r="J1023" s="16"/>
      <c r="K1023" s="29"/>
      <c r="L1023" s="16"/>
      <c r="M1023" s="31"/>
      <c r="N1023" s="16"/>
      <c r="O1023" s="33"/>
    </row>
    <row r="1024" spans="1:15" s="32" customFormat="1" ht="12.75" customHeight="1" x14ac:dyDescent="0.25">
      <c r="A1024" s="16"/>
      <c r="B1024" s="16"/>
      <c r="C1024" s="29"/>
      <c r="D1024" s="29"/>
      <c r="E1024" s="31"/>
      <c r="F1024" s="31"/>
      <c r="G1024" s="31"/>
      <c r="H1024" s="16"/>
      <c r="J1024" s="16"/>
      <c r="K1024" s="29"/>
      <c r="L1024" s="16"/>
      <c r="M1024" s="31"/>
      <c r="N1024" s="16"/>
      <c r="O1024" s="33"/>
    </row>
    <row r="1025" spans="1:15" s="32" customFormat="1" ht="12.75" customHeight="1" x14ac:dyDescent="0.25">
      <c r="A1025" s="16"/>
      <c r="B1025" s="16"/>
      <c r="C1025" s="29"/>
      <c r="D1025" s="29"/>
      <c r="E1025" s="31"/>
      <c r="F1025" s="31"/>
      <c r="G1025" s="31"/>
      <c r="H1025" s="16"/>
      <c r="J1025" s="16"/>
      <c r="K1025" s="29"/>
      <c r="L1025" s="16"/>
      <c r="M1025" s="31"/>
      <c r="N1025" s="16"/>
      <c r="O1025" s="33"/>
    </row>
    <row r="1026" spans="1:15" s="32" customFormat="1" ht="12.75" customHeight="1" x14ac:dyDescent="0.25">
      <c r="A1026" s="16"/>
      <c r="B1026" s="16"/>
      <c r="C1026" s="29"/>
      <c r="D1026" s="29"/>
      <c r="E1026" s="31"/>
      <c r="F1026" s="31"/>
      <c r="G1026" s="31"/>
      <c r="H1026" s="16"/>
      <c r="J1026" s="16"/>
      <c r="K1026" s="29"/>
      <c r="L1026" s="16"/>
      <c r="M1026" s="31"/>
      <c r="N1026" s="16"/>
      <c r="O1026" s="33"/>
    </row>
    <row r="1027" spans="1:15" s="32" customFormat="1" ht="12.75" customHeight="1" x14ac:dyDescent="0.25">
      <c r="A1027" s="16"/>
      <c r="B1027" s="16"/>
      <c r="C1027" s="29"/>
      <c r="D1027" s="29"/>
      <c r="E1027" s="31"/>
      <c r="F1027" s="31"/>
      <c r="G1027" s="31"/>
      <c r="H1027" s="16"/>
      <c r="J1027" s="16"/>
      <c r="K1027" s="29"/>
      <c r="L1027" s="16"/>
      <c r="M1027" s="31"/>
      <c r="N1027" s="16"/>
      <c r="O1027" s="33"/>
    </row>
    <row r="1028" spans="1:15" s="32" customFormat="1" ht="12.75" customHeight="1" x14ac:dyDescent="0.25">
      <c r="A1028" s="16"/>
      <c r="B1028" s="16"/>
      <c r="C1028" s="29"/>
      <c r="D1028" s="29"/>
      <c r="E1028" s="31"/>
      <c r="F1028" s="31"/>
      <c r="G1028" s="31"/>
      <c r="H1028" s="16"/>
      <c r="J1028" s="16"/>
      <c r="K1028" s="29"/>
      <c r="L1028" s="16"/>
      <c r="M1028" s="31"/>
      <c r="N1028" s="16"/>
      <c r="O1028" s="33"/>
    </row>
    <row r="1029" spans="1:15" s="32" customFormat="1" ht="12.75" customHeight="1" x14ac:dyDescent="0.25">
      <c r="A1029" s="16"/>
      <c r="B1029" s="16"/>
      <c r="C1029" s="29"/>
      <c r="D1029" s="29"/>
      <c r="E1029" s="31"/>
      <c r="F1029" s="31"/>
      <c r="G1029" s="31"/>
      <c r="H1029" s="16"/>
      <c r="J1029" s="16"/>
      <c r="K1029" s="29"/>
      <c r="L1029" s="16"/>
      <c r="M1029" s="31"/>
      <c r="N1029" s="16"/>
      <c r="O1029" s="33"/>
    </row>
    <row r="1030" spans="1:15" s="32" customFormat="1" ht="12.75" customHeight="1" x14ac:dyDescent="0.25">
      <c r="A1030" s="16"/>
      <c r="B1030" s="16"/>
      <c r="C1030" s="29"/>
      <c r="D1030" s="29"/>
      <c r="E1030" s="31"/>
      <c r="F1030" s="31"/>
      <c r="G1030" s="31"/>
      <c r="H1030" s="16"/>
      <c r="J1030" s="16"/>
      <c r="K1030" s="29"/>
      <c r="L1030" s="16"/>
      <c r="M1030" s="31"/>
      <c r="N1030" s="16"/>
      <c r="O1030" s="33"/>
    </row>
    <row r="1031" spans="1:15" s="32" customFormat="1" ht="12.75" customHeight="1" x14ac:dyDescent="0.25">
      <c r="A1031" s="16"/>
      <c r="B1031" s="16"/>
      <c r="C1031" s="29"/>
      <c r="D1031" s="29"/>
      <c r="E1031" s="31"/>
      <c r="F1031" s="31"/>
      <c r="G1031" s="31"/>
      <c r="H1031" s="16"/>
      <c r="J1031" s="16"/>
      <c r="K1031" s="29"/>
      <c r="L1031" s="16"/>
      <c r="M1031" s="31"/>
      <c r="N1031" s="16"/>
      <c r="O1031" s="33"/>
    </row>
    <row r="1032" spans="1:15" s="32" customFormat="1" ht="12.75" customHeight="1" x14ac:dyDescent="0.25">
      <c r="A1032" s="16"/>
      <c r="B1032" s="16"/>
      <c r="C1032" s="29"/>
      <c r="D1032" s="29"/>
      <c r="E1032" s="31"/>
      <c r="F1032" s="31"/>
      <c r="G1032" s="31"/>
      <c r="H1032" s="16"/>
      <c r="J1032" s="16"/>
      <c r="K1032" s="29"/>
      <c r="L1032" s="16"/>
      <c r="M1032" s="31"/>
      <c r="N1032" s="16"/>
      <c r="O1032" s="33"/>
    </row>
    <row r="1033" spans="1:15" s="32" customFormat="1" ht="12.75" customHeight="1" x14ac:dyDescent="0.25">
      <c r="A1033" s="16"/>
      <c r="B1033" s="16"/>
      <c r="C1033" s="29"/>
      <c r="D1033" s="29"/>
      <c r="E1033" s="31"/>
      <c r="F1033" s="31"/>
      <c r="G1033" s="31"/>
      <c r="H1033" s="16"/>
      <c r="J1033" s="16"/>
      <c r="K1033" s="29"/>
      <c r="L1033" s="16"/>
      <c r="M1033" s="31"/>
      <c r="N1033" s="16"/>
      <c r="O1033" s="33"/>
    </row>
    <row r="1034" spans="1:15" s="32" customFormat="1" ht="12.75" customHeight="1" x14ac:dyDescent="0.25">
      <c r="A1034" s="16"/>
      <c r="B1034" s="16"/>
      <c r="C1034" s="29"/>
      <c r="D1034" s="29"/>
      <c r="E1034" s="31"/>
      <c r="F1034" s="31"/>
      <c r="G1034" s="31"/>
      <c r="H1034" s="16"/>
      <c r="J1034" s="16"/>
      <c r="K1034" s="29"/>
      <c r="L1034" s="16"/>
      <c r="M1034" s="31"/>
      <c r="N1034" s="16"/>
      <c r="O1034" s="33"/>
    </row>
    <row r="1035" spans="1:15" s="32" customFormat="1" ht="12.75" customHeight="1" x14ac:dyDescent="0.25">
      <c r="A1035" s="16"/>
      <c r="B1035" s="16"/>
      <c r="C1035" s="29"/>
      <c r="D1035" s="29"/>
      <c r="E1035" s="31"/>
      <c r="F1035" s="31"/>
      <c r="G1035" s="31"/>
      <c r="H1035" s="16"/>
      <c r="J1035" s="16"/>
      <c r="K1035" s="29"/>
      <c r="L1035" s="16"/>
      <c r="M1035" s="31"/>
      <c r="N1035" s="16"/>
      <c r="O1035" s="33"/>
    </row>
    <row r="1036" spans="1:15" s="32" customFormat="1" ht="12.75" customHeight="1" x14ac:dyDescent="0.25">
      <c r="A1036" s="16"/>
      <c r="B1036" s="16"/>
      <c r="C1036" s="29"/>
      <c r="D1036" s="29"/>
      <c r="E1036" s="31"/>
      <c r="F1036" s="31"/>
      <c r="G1036" s="31"/>
      <c r="H1036" s="16"/>
      <c r="J1036" s="16"/>
      <c r="K1036" s="29"/>
      <c r="L1036" s="16"/>
      <c r="M1036" s="31"/>
      <c r="N1036" s="16"/>
      <c r="O1036" s="33"/>
    </row>
    <row r="1037" spans="1:15" s="32" customFormat="1" ht="12.75" customHeight="1" x14ac:dyDescent="0.25">
      <c r="A1037" s="16"/>
      <c r="B1037" s="16"/>
      <c r="C1037" s="29"/>
      <c r="D1037" s="29"/>
      <c r="E1037" s="31"/>
      <c r="F1037" s="31"/>
      <c r="G1037" s="31"/>
      <c r="H1037" s="16"/>
      <c r="J1037" s="16"/>
      <c r="K1037" s="29"/>
      <c r="L1037" s="16"/>
      <c r="M1037" s="31"/>
      <c r="N1037" s="16"/>
      <c r="O1037" s="33"/>
    </row>
    <row r="1038" spans="1:15" s="32" customFormat="1" ht="12.75" customHeight="1" x14ac:dyDescent="0.25">
      <c r="A1038" s="16"/>
      <c r="B1038" s="16"/>
      <c r="C1038" s="29"/>
      <c r="D1038" s="29"/>
      <c r="E1038" s="31"/>
      <c r="F1038" s="31"/>
      <c r="G1038" s="31"/>
      <c r="H1038" s="16"/>
      <c r="J1038" s="16"/>
      <c r="K1038" s="29"/>
      <c r="L1038" s="16"/>
      <c r="M1038" s="31"/>
      <c r="N1038" s="16"/>
      <c r="O1038" s="33"/>
    </row>
    <row r="1039" spans="1:15" s="32" customFormat="1" ht="12.75" customHeight="1" x14ac:dyDescent="0.25">
      <c r="A1039" s="16"/>
      <c r="B1039" s="16"/>
      <c r="C1039" s="29"/>
      <c r="D1039" s="29"/>
      <c r="E1039" s="31"/>
      <c r="F1039" s="31"/>
      <c r="G1039" s="31"/>
      <c r="H1039" s="16"/>
      <c r="J1039" s="16"/>
      <c r="K1039" s="29"/>
      <c r="L1039" s="16"/>
      <c r="M1039" s="31"/>
      <c r="N1039" s="16"/>
      <c r="O1039" s="33"/>
    </row>
    <row r="1040" spans="1:15" s="32" customFormat="1" ht="12.75" customHeight="1" x14ac:dyDescent="0.25">
      <c r="A1040" s="16"/>
      <c r="B1040" s="16"/>
      <c r="C1040" s="29"/>
      <c r="D1040" s="29"/>
      <c r="E1040" s="31"/>
      <c r="F1040" s="31"/>
      <c r="G1040" s="31"/>
      <c r="H1040" s="16"/>
      <c r="J1040" s="16"/>
      <c r="K1040" s="29"/>
      <c r="L1040" s="16"/>
      <c r="M1040" s="31"/>
      <c r="N1040" s="16"/>
      <c r="O1040" s="33"/>
    </row>
    <row r="1041" spans="1:15" s="32" customFormat="1" ht="12.75" customHeight="1" x14ac:dyDescent="0.25">
      <c r="A1041" s="16"/>
      <c r="B1041" s="16"/>
      <c r="C1041" s="29"/>
      <c r="D1041" s="29"/>
      <c r="E1041" s="31"/>
      <c r="F1041" s="31"/>
      <c r="G1041" s="31"/>
      <c r="H1041" s="16"/>
      <c r="J1041" s="16"/>
      <c r="K1041" s="29"/>
      <c r="L1041" s="16"/>
      <c r="M1041" s="31"/>
      <c r="N1041" s="16"/>
      <c r="O1041" s="33"/>
    </row>
    <row r="1042" spans="1:15" s="32" customFormat="1" ht="12.75" customHeight="1" x14ac:dyDescent="0.25">
      <c r="A1042" s="16"/>
      <c r="B1042" s="16"/>
      <c r="C1042" s="29"/>
      <c r="D1042" s="29"/>
      <c r="E1042" s="31"/>
      <c r="F1042" s="31"/>
      <c r="G1042" s="31"/>
      <c r="H1042" s="16"/>
      <c r="J1042" s="16"/>
      <c r="K1042" s="29"/>
      <c r="L1042" s="16"/>
      <c r="M1042" s="31"/>
      <c r="N1042" s="16"/>
      <c r="O1042" s="33"/>
    </row>
    <row r="1043" spans="1:15" s="32" customFormat="1" ht="12.75" customHeight="1" x14ac:dyDescent="0.25">
      <c r="A1043" s="16"/>
      <c r="B1043" s="16"/>
      <c r="C1043" s="29"/>
      <c r="D1043" s="29"/>
      <c r="E1043" s="31"/>
      <c r="F1043" s="31"/>
      <c r="G1043" s="31"/>
      <c r="H1043" s="16"/>
      <c r="J1043" s="16"/>
      <c r="K1043" s="29"/>
      <c r="L1043" s="16"/>
      <c r="M1043" s="31"/>
      <c r="N1043" s="16"/>
      <c r="O1043" s="33"/>
    </row>
    <row r="1044" spans="1:15" s="32" customFormat="1" ht="12.75" customHeight="1" x14ac:dyDescent="0.25">
      <c r="A1044" s="16"/>
      <c r="B1044" s="16"/>
      <c r="C1044" s="29"/>
      <c r="D1044" s="29"/>
      <c r="E1044" s="31"/>
      <c r="F1044" s="31"/>
      <c r="G1044" s="31"/>
      <c r="H1044" s="16"/>
      <c r="J1044" s="16"/>
      <c r="K1044" s="29"/>
      <c r="L1044" s="16"/>
      <c r="M1044" s="31"/>
      <c r="N1044" s="16"/>
      <c r="O1044" s="33"/>
    </row>
    <row r="1045" spans="1:15" s="32" customFormat="1" ht="12.75" customHeight="1" x14ac:dyDescent="0.25">
      <c r="A1045" s="16"/>
      <c r="B1045" s="16"/>
      <c r="C1045" s="29"/>
      <c r="D1045" s="29"/>
      <c r="E1045" s="31"/>
      <c r="F1045" s="31"/>
      <c r="G1045" s="31"/>
      <c r="H1045" s="16"/>
      <c r="J1045" s="16"/>
      <c r="K1045" s="29"/>
      <c r="L1045" s="16"/>
      <c r="M1045" s="31"/>
      <c r="N1045" s="16"/>
      <c r="O1045" s="33"/>
    </row>
    <row r="1046" spans="1:15" s="32" customFormat="1" ht="12.75" customHeight="1" x14ac:dyDescent="0.25">
      <c r="A1046" s="16"/>
      <c r="B1046" s="16"/>
      <c r="C1046" s="29"/>
      <c r="D1046" s="29"/>
      <c r="E1046" s="31"/>
      <c r="F1046" s="31"/>
      <c r="G1046" s="31"/>
      <c r="H1046" s="16"/>
      <c r="J1046" s="16"/>
      <c r="K1046" s="29"/>
      <c r="L1046" s="16"/>
      <c r="M1046" s="31"/>
      <c r="N1046" s="16"/>
      <c r="O1046" s="33"/>
    </row>
    <row r="1047" spans="1:15" s="32" customFormat="1" ht="12.75" customHeight="1" x14ac:dyDescent="0.25">
      <c r="A1047" s="16"/>
      <c r="B1047" s="16"/>
      <c r="C1047" s="29"/>
      <c r="D1047" s="29"/>
      <c r="E1047" s="31"/>
      <c r="F1047" s="31"/>
      <c r="G1047" s="31"/>
      <c r="H1047" s="16"/>
      <c r="J1047" s="16"/>
      <c r="K1047" s="29"/>
      <c r="L1047" s="16"/>
      <c r="M1047" s="31"/>
      <c r="N1047" s="16"/>
      <c r="O1047" s="33"/>
    </row>
    <row r="1048" spans="1:15" s="32" customFormat="1" ht="12.75" customHeight="1" x14ac:dyDescent="0.25">
      <c r="A1048" s="16"/>
      <c r="B1048" s="16"/>
      <c r="C1048" s="29"/>
      <c r="D1048" s="29"/>
      <c r="E1048" s="31"/>
      <c r="F1048" s="31"/>
      <c r="G1048" s="31"/>
      <c r="H1048" s="16"/>
      <c r="J1048" s="16"/>
      <c r="K1048" s="29"/>
      <c r="L1048" s="16"/>
      <c r="M1048" s="31"/>
      <c r="N1048" s="16"/>
      <c r="O1048" s="33"/>
    </row>
    <row r="1049" spans="1:15" s="32" customFormat="1" ht="12.75" customHeight="1" x14ac:dyDescent="0.25">
      <c r="A1049" s="16"/>
      <c r="B1049" s="16"/>
      <c r="C1049" s="29"/>
      <c r="D1049" s="29"/>
      <c r="E1049" s="31"/>
      <c r="F1049" s="31"/>
      <c r="G1049" s="31"/>
      <c r="H1049" s="16"/>
      <c r="J1049" s="16"/>
      <c r="K1049" s="29"/>
      <c r="L1049" s="16"/>
      <c r="M1049" s="31"/>
      <c r="N1049" s="16"/>
      <c r="O1049" s="33"/>
    </row>
    <row r="1050" spans="1:15" s="32" customFormat="1" ht="12.75" customHeight="1" x14ac:dyDescent="0.25">
      <c r="A1050" s="16"/>
      <c r="B1050" s="16"/>
      <c r="C1050" s="29"/>
      <c r="D1050" s="29"/>
      <c r="E1050" s="31"/>
      <c r="F1050" s="31"/>
      <c r="G1050" s="31"/>
      <c r="H1050" s="16"/>
      <c r="J1050" s="16"/>
      <c r="K1050" s="29"/>
      <c r="L1050" s="16"/>
      <c r="M1050" s="31"/>
      <c r="N1050" s="16"/>
      <c r="O1050" s="33"/>
    </row>
    <row r="1051" spans="1:15" s="32" customFormat="1" ht="12.75" customHeight="1" x14ac:dyDescent="0.25">
      <c r="A1051" s="16"/>
      <c r="B1051" s="16"/>
      <c r="C1051" s="29"/>
      <c r="D1051" s="29"/>
      <c r="E1051" s="31"/>
      <c r="F1051" s="31"/>
      <c r="G1051" s="31"/>
      <c r="H1051" s="16"/>
      <c r="J1051" s="16"/>
      <c r="K1051" s="29"/>
      <c r="L1051" s="16"/>
      <c r="M1051" s="31"/>
      <c r="N1051" s="16"/>
      <c r="O1051" s="33"/>
    </row>
    <row r="1052" spans="1:15" s="32" customFormat="1" ht="12.75" customHeight="1" x14ac:dyDescent="0.25">
      <c r="A1052" s="16"/>
      <c r="B1052" s="16"/>
      <c r="C1052" s="29"/>
      <c r="D1052" s="29"/>
      <c r="E1052" s="31"/>
      <c r="F1052" s="31"/>
      <c r="G1052" s="31"/>
      <c r="H1052" s="16"/>
      <c r="J1052" s="16"/>
      <c r="K1052" s="29"/>
      <c r="L1052" s="16"/>
      <c r="M1052" s="31"/>
      <c r="N1052" s="16"/>
      <c r="O1052" s="33"/>
    </row>
    <row r="1053" spans="1:15" s="32" customFormat="1" ht="12.75" customHeight="1" x14ac:dyDescent="0.25">
      <c r="A1053" s="16"/>
      <c r="B1053" s="16"/>
      <c r="C1053" s="29"/>
      <c r="D1053" s="29"/>
      <c r="E1053" s="31"/>
      <c r="F1053" s="31"/>
      <c r="G1053" s="31"/>
      <c r="H1053" s="16"/>
      <c r="J1053" s="16"/>
      <c r="K1053" s="29"/>
      <c r="L1053" s="16"/>
      <c r="M1053" s="31"/>
      <c r="N1053" s="16"/>
      <c r="O1053" s="33"/>
    </row>
    <row r="1054" spans="1:15" s="32" customFormat="1" ht="12.75" customHeight="1" x14ac:dyDescent="0.25">
      <c r="A1054" s="16"/>
      <c r="B1054" s="16"/>
      <c r="C1054" s="29"/>
      <c r="D1054" s="29"/>
      <c r="E1054" s="31"/>
      <c r="F1054" s="31"/>
      <c r="G1054" s="31"/>
      <c r="H1054" s="16"/>
      <c r="J1054" s="16"/>
      <c r="K1054" s="29"/>
      <c r="L1054" s="16"/>
      <c r="M1054" s="31"/>
      <c r="N1054" s="16"/>
      <c r="O1054" s="33"/>
    </row>
    <row r="1055" spans="1:15" s="32" customFormat="1" ht="12.75" customHeight="1" x14ac:dyDescent="0.25">
      <c r="A1055" s="16"/>
      <c r="B1055" s="16"/>
      <c r="C1055" s="29"/>
      <c r="D1055" s="29"/>
      <c r="E1055" s="31"/>
      <c r="F1055" s="31"/>
      <c r="G1055" s="31"/>
      <c r="H1055" s="16"/>
      <c r="J1055" s="16"/>
      <c r="K1055" s="29"/>
      <c r="L1055" s="16"/>
      <c r="M1055" s="31"/>
      <c r="N1055" s="16"/>
      <c r="O1055" s="33"/>
    </row>
    <row r="1056" spans="1:15" s="32" customFormat="1" ht="12.75" customHeight="1" x14ac:dyDescent="0.25">
      <c r="A1056" s="16"/>
      <c r="B1056" s="16"/>
      <c r="C1056" s="29"/>
      <c r="D1056" s="29"/>
      <c r="E1056" s="31"/>
      <c r="F1056" s="31"/>
      <c r="G1056" s="31"/>
      <c r="H1056" s="16"/>
      <c r="J1056" s="16"/>
      <c r="K1056" s="29"/>
      <c r="L1056" s="16"/>
      <c r="M1056" s="31"/>
      <c r="N1056" s="16"/>
      <c r="O1056" s="33"/>
    </row>
    <row r="1057" spans="1:15" s="32" customFormat="1" ht="12.75" customHeight="1" x14ac:dyDescent="0.25">
      <c r="A1057" s="16"/>
      <c r="B1057" s="16"/>
      <c r="C1057" s="29"/>
      <c r="D1057" s="29"/>
      <c r="E1057" s="31"/>
      <c r="F1057" s="31"/>
      <c r="G1057" s="31"/>
      <c r="H1057" s="16"/>
      <c r="J1057" s="16"/>
      <c r="K1057" s="29"/>
      <c r="L1057" s="16"/>
      <c r="M1057" s="31"/>
      <c r="N1057" s="16"/>
      <c r="O1057" s="33"/>
    </row>
    <row r="1058" spans="1:15" s="32" customFormat="1" ht="12.75" customHeight="1" x14ac:dyDescent="0.25">
      <c r="A1058" s="16"/>
      <c r="B1058" s="16"/>
      <c r="C1058" s="29"/>
      <c r="D1058" s="29"/>
      <c r="E1058" s="31"/>
      <c r="F1058" s="31"/>
      <c r="G1058" s="31"/>
      <c r="H1058" s="16"/>
      <c r="J1058" s="16"/>
      <c r="K1058" s="29"/>
      <c r="L1058" s="16"/>
      <c r="M1058" s="31"/>
      <c r="N1058" s="16"/>
      <c r="O1058" s="33"/>
    </row>
    <row r="1059" spans="1:15" s="32" customFormat="1" ht="12.75" customHeight="1" x14ac:dyDescent="0.25">
      <c r="A1059" s="16"/>
      <c r="B1059" s="16"/>
      <c r="C1059" s="29"/>
      <c r="D1059" s="29"/>
      <c r="E1059" s="31"/>
      <c r="F1059" s="31"/>
      <c r="G1059" s="31"/>
      <c r="H1059" s="16"/>
      <c r="J1059" s="16"/>
      <c r="K1059" s="29"/>
      <c r="L1059" s="16"/>
      <c r="M1059" s="31"/>
      <c r="N1059" s="16"/>
      <c r="O1059" s="33"/>
    </row>
    <row r="1060" spans="1:15" s="32" customFormat="1" ht="12.75" customHeight="1" x14ac:dyDescent="0.25">
      <c r="A1060" s="16"/>
      <c r="B1060" s="16"/>
      <c r="C1060" s="29"/>
      <c r="D1060" s="29"/>
      <c r="E1060" s="31"/>
      <c r="F1060" s="31"/>
      <c r="G1060" s="31"/>
      <c r="H1060" s="16"/>
      <c r="J1060" s="16"/>
      <c r="K1060" s="29"/>
      <c r="L1060" s="16"/>
      <c r="M1060" s="31"/>
      <c r="N1060" s="16"/>
      <c r="O1060" s="33"/>
    </row>
    <row r="1061" spans="1:15" s="32" customFormat="1" ht="12.75" customHeight="1" x14ac:dyDescent="0.25">
      <c r="A1061" s="16"/>
      <c r="B1061" s="16"/>
      <c r="C1061" s="29"/>
      <c r="D1061" s="29"/>
      <c r="E1061" s="31"/>
      <c r="F1061" s="31"/>
      <c r="G1061" s="31"/>
      <c r="H1061" s="16"/>
      <c r="J1061" s="16"/>
      <c r="K1061" s="29"/>
      <c r="L1061" s="16"/>
      <c r="M1061" s="31"/>
      <c r="N1061" s="16"/>
      <c r="O1061" s="33"/>
    </row>
    <row r="1062" spans="1:15" s="32" customFormat="1" ht="12.75" customHeight="1" x14ac:dyDescent="0.25">
      <c r="A1062" s="16"/>
      <c r="B1062" s="16"/>
      <c r="C1062" s="29"/>
      <c r="D1062" s="29"/>
      <c r="E1062" s="31"/>
      <c r="F1062" s="31"/>
      <c r="G1062" s="31"/>
      <c r="H1062" s="16"/>
      <c r="J1062" s="16"/>
      <c r="K1062" s="29"/>
      <c r="L1062" s="16"/>
      <c r="M1062" s="31"/>
      <c r="N1062" s="16"/>
      <c r="O1062" s="33"/>
    </row>
    <row r="1063" spans="1:15" s="32" customFormat="1" ht="12.75" customHeight="1" x14ac:dyDescent="0.25">
      <c r="A1063" s="16"/>
      <c r="B1063" s="16"/>
      <c r="C1063" s="29"/>
      <c r="D1063" s="29"/>
      <c r="E1063" s="31"/>
      <c r="F1063" s="31"/>
      <c r="G1063" s="31"/>
      <c r="H1063" s="16"/>
      <c r="J1063" s="16"/>
      <c r="K1063" s="29"/>
      <c r="L1063" s="16"/>
      <c r="M1063" s="31"/>
      <c r="N1063" s="16"/>
      <c r="O1063" s="33"/>
    </row>
    <row r="1064" spans="1:15" s="32" customFormat="1" ht="12.75" customHeight="1" x14ac:dyDescent="0.25">
      <c r="A1064" s="16"/>
      <c r="B1064" s="16"/>
      <c r="C1064" s="29"/>
      <c r="D1064" s="29"/>
      <c r="E1064" s="31"/>
      <c r="F1064" s="31"/>
      <c r="G1064" s="31"/>
      <c r="H1064" s="16"/>
      <c r="J1064" s="16"/>
      <c r="K1064" s="29"/>
      <c r="L1064" s="16"/>
      <c r="M1064" s="31"/>
      <c r="N1064" s="16"/>
      <c r="O1064" s="33"/>
    </row>
    <row r="1065" spans="1:15" s="32" customFormat="1" ht="12.75" customHeight="1" x14ac:dyDescent="0.25">
      <c r="A1065" s="16"/>
      <c r="B1065" s="16"/>
      <c r="C1065" s="29"/>
      <c r="D1065" s="29"/>
      <c r="E1065" s="31"/>
      <c r="F1065" s="31"/>
      <c r="G1065" s="31"/>
      <c r="H1065" s="16"/>
      <c r="J1065" s="16"/>
      <c r="K1065" s="29"/>
      <c r="L1065" s="16"/>
      <c r="M1065" s="31"/>
      <c r="N1065" s="16"/>
      <c r="O1065" s="33"/>
    </row>
    <row r="1066" spans="1:15" s="32" customFormat="1" ht="12.75" customHeight="1" x14ac:dyDescent="0.25">
      <c r="A1066" s="16"/>
      <c r="B1066" s="16"/>
      <c r="C1066" s="29"/>
      <c r="D1066" s="29"/>
      <c r="E1066" s="31"/>
      <c r="F1066" s="31"/>
      <c r="G1066" s="31"/>
      <c r="H1066" s="16"/>
      <c r="J1066" s="16"/>
      <c r="K1066" s="29"/>
      <c r="L1066" s="16"/>
      <c r="M1066" s="31"/>
      <c r="N1066" s="16"/>
      <c r="O1066" s="33"/>
    </row>
    <row r="1067" spans="1:15" s="32" customFormat="1" ht="12.75" customHeight="1" x14ac:dyDescent="0.25">
      <c r="A1067" s="16"/>
      <c r="B1067" s="16"/>
      <c r="C1067" s="29"/>
      <c r="D1067" s="29"/>
      <c r="E1067" s="31"/>
      <c r="F1067" s="31"/>
      <c r="G1067" s="31"/>
      <c r="H1067" s="16"/>
      <c r="J1067" s="16"/>
      <c r="K1067" s="29"/>
      <c r="L1067" s="16"/>
      <c r="M1067" s="31"/>
      <c r="N1067" s="16"/>
      <c r="O1067" s="33"/>
    </row>
    <row r="1068" spans="1:15" s="32" customFormat="1" ht="12.75" customHeight="1" x14ac:dyDescent="0.25">
      <c r="A1068" s="16"/>
      <c r="B1068" s="16"/>
      <c r="C1068" s="29"/>
      <c r="D1068" s="29"/>
      <c r="E1068" s="31"/>
      <c r="F1068" s="31"/>
      <c r="G1068" s="31"/>
      <c r="H1068" s="16"/>
      <c r="J1068" s="16"/>
      <c r="K1068" s="29"/>
      <c r="L1068" s="16"/>
      <c r="M1068" s="31"/>
      <c r="N1068" s="16"/>
      <c r="O1068" s="33"/>
    </row>
    <row r="1069" spans="1:15" s="32" customFormat="1" ht="12.75" customHeight="1" x14ac:dyDescent="0.25">
      <c r="A1069" s="16"/>
      <c r="B1069" s="16"/>
      <c r="C1069" s="29"/>
      <c r="D1069" s="29"/>
      <c r="E1069" s="31"/>
      <c r="F1069" s="31"/>
      <c r="G1069" s="31"/>
      <c r="H1069" s="16"/>
      <c r="J1069" s="16"/>
      <c r="K1069" s="29"/>
      <c r="L1069" s="16"/>
      <c r="M1069" s="31"/>
      <c r="N1069" s="16"/>
      <c r="O1069" s="33"/>
    </row>
    <row r="1070" spans="1:15" s="32" customFormat="1" ht="12.75" customHeight="1" x14ac:dyDescent="0.25">
      <c r="A1070" s="16"/>
      <c r="B1070" s="16"/>
      <c r="C1070" s="29"/>
      <c r="D1070" s="29"/>
      <c r="E1070" s="31"/>
      <c r="F1070" s="31"/>
      <c r="G1070" s="31"/>
      <c r="H1070" s="16"/>
      <c r="J1070" s="16"/>
      <c r="K1070" s="29"/>
      <c r="L1070" s="16"/>
      <c r="M1070" s="31"/>
      <c r="N1070" s="16"/>
      <c r="O1070" s="33"/>
    </row>
    <row r="1071" spans="1:15" s="32" customFormat="1" ht="12.75" customHeight="1" x14ac:dyDescent="0.25">
      <c r="A1071" s="16"/>
      <c r="B1071" s="16"/>
      <c r="C1071" s="29"/>
      <c r="D1071" s="29"/>
      <c r="E1071" s="31"/>
      <c r="F1071" s="31"/>
      <c r="G1071" s="31"/>
      <c r="H1071" s="16"/>
      <c r="J1071" s="16"/>
      <c r="K1071" s="29"/>
      <c r="L1071" s="16"/>
      <c r="M1071" s="31"/>
      <c r="N1071" s="16"/>
      <c r="O1071" s="33"/>
    </row>
    <row r="1072" spans="1:15" s="32" customFormat="1" ht="12.75" customHeight="1" x14ac:dyDescent="0.25">
      <c r="A1072" s="16"/>
      <c r="B1072" s="16"/>
      <c r="C1072" s="29"/>
      <c r="D1072" s="29"/>
      <c r="E1072" s="31"/>
      <c r="F1072" s="31"/>
      <c r="G1072" s="31"/>
      <c r="H1072" s="16"/>
      <c r="J1072" s="16"/>
      <c r="K1072" s="29"/>
      <c r="L1072" s="16"/>
      <c r="M1072" s="31"/>
      <c r="N1072" s="16"/>
      <c r="O1072" s="33"/>
    </row>
    <row r="1073" spans="1:15" s="32" customFormat="1" ht="12.75" customHeight="1" x14ac:dyDescent="0.25">
      <c r="A1073" s="16"/>
      <c r="B1073" s="16"/>
      <c r="C1073" s="29"/>
      <c r="D1073" s="29"/>
      <c r="E1073" s="31"/>
      <c r="F1073" s="31"/>
      <c r="G1073" s="31"/>
      <c r="H1073" s="16"/>
      <c r="J1073" s="16"/>
      <c r="K1073" s="29"/>
      <c r="L1073" s="16"/>
      <c r="M1073" s="31"/>
      <c r="N1073" s="16"/>
      <c r="O1073" s="33"/>
    </row>
    <row r="1074" spans="1:15" s="32" customFormat="1" ht="12.75" customHeight="1" x14ac:dyDescent="0.25">
      <c r="A1074" s="16"/>
      <c r="B1074" s="16"/>
      <c r="C1074" s="29"/>
      <c r="D1074" s="29"/>
      <c r="E1074" s="31"/>
      <c r="F1074" s="31"/>
      <c r="G1074" s="31"/>
      <c r="H1074" s="16"/>
      <c r="J1074" s="16"/>
      <c r="K1074" s="29"/>
      <c r="L1074" s="16"/>
      <c r="M1074" s="31"/>
      <c r="N1074" s="16"/>
      <c r="O1074" s="33"/>
    </row>
    <row r="1075" spans="1:15" s="32" customFormat="1" ht="12.75" customHeight="1" x14ac:dyDescent="0.25">
      <c r="A1075" s="16"/>
      <c r="B1075" s="16"/>
      <c r="C1075" s="29"/>
      <c r="D1075" s="29"/>
      <c r="E1075" s="31"/>
      <c r="F1075" s="31"/>
      <c r="G1075" s="31"/>
      <c r="H1075" s="16"/>
      <c r="J1075" s="16"/>
      <c r="K1075" s="29"/>
      <c r="L1075" s="16"/>
      <c r="M1075" s="31"/>
      <c r="N1075" s="16"/>
      <c r="O1075" s="33"/>
    </row>
    <row r="1076" spans="1:15" s="32" customFormat="1" ht="12.75" customHeight="1" x14ac:dyDescent="0.25">
      <c r="A1076" s="16"/>
      <c r="B1076" s="16"/>
      <c r="C1076" s="29"/>
      <c r="D1076" s="29"/>
      <c r="E1076" s="31"/>
      <c r="F1076" s="31"/>
      <c r="G1076" s="31"/>
      <c r="H1076" s="16"/>
      <c r="J1076" s="16"/>
      <c r="K1076" s="29"/>
      <c r="L1076" s="16"/>
      <c r="M1076" s="31"/>
      <c r="N1076" s="16"/>
      <c r="O1076" s="33"/>
    </row>
    <row r="1077" spans="1:15" s="32" customFormat="1" ht="12.75" customHeight="1" x14ac:dyDescent="0.25">
      <c r="A1077" s="16"/>
      <c r="B1077" s="16"/>
      <c r="C1077" s="29"/>
      <c r="D1077" s="29"/>
      <c r="E1077" s="31"/>
      <c r="F1077" s="31"/>
      <c r="G1077" s="31"/>
      <c r="H1077" s="16"/>
      <c r="J1077" s="16"/>
      <c r="K1077" s="29"/>
      <c r="L1077" s="16"/>
      <c r="M1077" s="31"/>
      <c r="N1077" s="16"/>
      <c r="O1077" s="33"/>
    </row>
    <row r="1078" spans="1:15" s="32" customFormat="1" ht="12.75" customHeight="1" x14ac:dyDescent="0.25">
      <c r="A1078" s="16"/>
      <c r="B1078" s="16"/>
      <c r="C1078" s="29"/>
      <c r="D1078" s="29"/>
      <c r="E1078" s="31"/>
      <c r="F1078" s="31"/>
      <c r="G1078" s="31"/>
      <c r="H1078" s="16"/>
      <c r="J1078" s="16"/>
      <c r="K1078" s="29"/>
      <c r="L1078" s="16"/>
      <c r="M1078" s="31"/>
      <c r="N1078" s="16"/>
      <c r="O1078" s="33"/>
    </row>
    <row r="1079" spans="1:15" s="32" customFormat="1" ht="12.75" customHeight="1" x14ac:dyDescent="0.25">
      <c r="A1079" s="16"/>
      <c r="B1079" s="16"/>
      <c r="C1079" s="29"/>
      <c r="D1079" s="29"/>
      <c r="E1079" s="31"/>
      <c r="F1079" s="31"/>
      <c r="G1079" s="31"/>
      <c r="H1079" s="16"/>
      <c r="J1079" s="16"/>
      <c r="K1079" s="29"/>
      <c r="L1079" s="16"/>
      <c r="M1079" s="31"/>
      <c r="N1079" s="16"/>
      <c r="O1079" s="33"/>
    </row>
    <row r="1080" spans="1:15" s="32" customFormat="1" ht="12.75" customHeight="1" x14ac:dyDescent="0.25">
      <c r="A1080" s="16"/>
      <c r="B1080" s="16"/>
      <c r="C1080" s="29"/>
      <c r="D1080" s="29"/>
      <c r="E1080" s="31"/>
      <c r="F1080" s="31"/>
      <c r="G1080" s="31"/>
      <c r="H1080" s="16"/>
      <c r="J1080" s="16"/>
      <c r="K1080" s="29"/>
      <c r="L1080" s="16"/>
      <c r="M1080" s="31"/>
      <c r="N1080" s="16"/>
      <c r="O1080" s="33"/>
    </row>
    <row r="1081" spans="1:15" s="32" customFormat="1" ht="12.75" customHeight="1" x14ac:dyDescent="0.25">
      <c r="A1081" s="16"/>
      <c r="B1081" s="16"/>
      <c r="C1081" s="29"/>
      <c r="D1081" s="29"/>
      <c r="E1081" s="31"/>
      <c r="F1081" s="31"/>
      <c r="G1081" s="31"/>
      <c r="H1081" s="16"/>
      <c r="J1081" s="16"/>
      <c r="K1081" s="29"/>
      <c r="L1081" s="16"/>
      <c r="M1081" s="31"/>
      <c r="N1081" s="16"/>
      <c r="O1081" s="33"/>
    </row>
    <row r="1082" spans="1:15" s="32" customFormat="1" ht="12.75" customHeight="1" x14ac:dyDescent="0.25">
      <c r="A1082" s="16"/>
      <c r="B1082" s="16"/>
      <c r="C1082" s="29"/>
      <c r="D1082" s="29"/>
      <c r="E1082" s="31"/>
      <c r="F1082" s="31"/>
      <c r="G1082" s="31"/>
      <c r="H1082" s="16"/>
      <c r="J1082" s="16"/>
      <c r="K1082" s="29"/>
      <c r="L1082" s="16"/>
      <c r="M1082" s="31"/>
      <c r="N1082" s="16"/>
      <c r="O1082" s="33"/>
    </row>
    <row r="1083" spans="1:15" s="32" customFormat="1" ht="12.75" customHeight="1" x14ac:dyDescent="0.25">
      <c r="A1083" s="16"/>
      <c r="B1083" s="16"/>
      <c r="C1083" s="29"/>
      <c r="D1083" s="29"/>
      <c r="E1083" s="31"/>
      <c r="F1083" s="31"/>
      <c r="G1083" s="31"/>
      <c r="H1083" s="16"/>
      <c r="J1083" s="16"/>
      <c r="K1083" s="29"/>
      <c r="L1083" s="16"/>
      <c r="M1083" s="31"/>
      <c r="N1083" s="16"/>
      <c r="O1083" s="33"/>
    </row>
    <row r="1084" spans="1:15" s="32" customFormat="1" ht="12.75" customHeight="1" x14ac:dyDescent="0.25">
      <c r="A1084" s="16"/>
      <c r="B1084" s="16"/>
      <c r="C1084" s="29"/>
      <c r="D1084" s="29"/>
      <c r="E1084" s="31"/>
      <c r="F1084" s="31"/>
      <c r="G1084" s="31"/>
      <c r="H1084" s="16"/>
      <c r="J1084" s="16"/>
      <c r="K1084" s="29"/>
      <c r="L1084" s="16"/>
      <c r="M1084" s="31"/>
      <c r="N1084" s="16"/>
      <c r="O1084" s="33"/>
    </row>
    <row r="1085" spans="1:15" s="32" customFormat="1" ht="12.75" customHeight="1" x14ac:dyDescent="0.25">
      <c r="A1085" s="16"/>
      <c r="B1085" s="16"/>
      <c r="C1085" s="29"/>
      <c r="D1085" s="29"/>
      <c r="E1085" s="31"/>
      <c r="F1085" s="31"/>
      <c r="G1085" s="31"/>
      <c r="H1085" s="16"/>
      <c r="J1085" s="16"/>
      <c r="K1085" s="29"/>
      <c r="L1085" s="16"/>
      <c r="M1085" s="31"/>
      <c r="N1085" s="16"/>
      <c r="O1085" s="33"/>
    </row>
    <row r="1086" spans="1:15" s="32" customFormat="1" ht="12.75" customHeight="1" x14ac:dyDescent="0.25">
      <c r="A1086" s="16"/>
      <c r="B1086" s="16"/>
      <c r="C1086" s="29"/>
      <c r="D1086" s="29"/>
      <c r="E1086" s="31"/>
      <c r="F1086" s="31"/>
      <c r="G1086" s="31"/>
      <c r="H1086" s="16"/>
      <c r="J1086" s="16"/>
      <c r="K1086" s="29"/>
      <c r="L1086" s="16"/>
      <c r="M1086" s="31"/>
      <c r="N1086" s="16"/>
      <c r="O1086" s="33"/>
    </row>
    <row r="1087" spans="1:15" s="32" customFormat="1" ht="12.75" customHeight="1" x14ac:dyDescent="0.25">
      <c r="A1087" s="16"/>
      <c r="B1087" s="16"/>
      <c r="C1087" s="29"/>
      <c r="D1087" s="29"/>
      <c r="E1087" s="31"/>
      <c r="F1087" s="31"/>
      <c r="G1087" s="31"/>
      <c r="H1087" s="16"/>
      <c r="J1087" s="16"/>
      <c r="K1087" s="29"/>
      <c r="L1087" s="16"/>
      <c r="M1087" s="31"/>
      <c r="N1087" s="16"/>
      <c r="O1087" s="33"/>
    </row>
    <row r="1088" spans="1:15" s="32" customFormat="1" ht="12.75" customHeight="1" x14ac:dyDescent="0.25">
      <c r="A1088" s="16"/>
      <c r="B1088" s="16"/>
      <c r="C1088" s="29"/>
      <c r="D1088" s="29"/>
      <c r="E1088" s="31"/>
      <c r="F1088" s="31"/>
      <c r="G1088" s="31"/>
      <c r="H1088" s="16"/>
      <c r="J1088" s="16"/>
      <c r="K1088" s="29"/>
      <c r="L1088" s="16"/>
      <c r="M1088" s="31"/>
      <c r="N1088" s="16"/>
      <c r="O1088" s="33"/>
    </row>
    <row r="1089" spans="1:15" s="32" customFormat="1" ht="12.75" customHeight="1" x14ac:dyDescent="0.25">
      <c r="A1089" s="16"/>
      <c r="B1089" s="16"/>
      <c r="C1089" s="29"/>
      <c r="D1089" s="29"/>
      <c r="E1089" s="31"/>
      <c r="F1089" s="31"/>
      <c r="G1089" s="31"/>
      <c r="H1089" s="16"/>
      <c r="J1089" s="16"/>
      <c r="K1089" s="29"/>
      <c r="L1089" s="16"/>
      <c r="M1089" s="31"/>
      <c r="N1089" s="16"/>
      <c r="O1089" s="33"/>
    </row>
    <row r="1090" spans="1:15" s="32" customFormat="1" ht="12.75" customHeight="1" x14ac:dyDescent="0.25">
      <c r="A1090" s="16"/>
      <c r="B1090" s="16"/>
      <c r="C1090" s="29"/>
      <c r="D1090" s="29"/>
      <c r="E1090" s="31"/>
      <c r="F1090" s="31"/>
      <c r="G1090" s="31"/>
      <c r="H1090" s="16"/>
      <c r="J1090" s="16"/>
      <c r="K1090" s="29"/>
      <c r="L1090" s="16"/>
      <c r="M1090" s="31"/>
      <c r="N1090" s="16"/>
      <c r="O1090" s="33"/>
    </row>
    <row r="1091" spans="1:15" s="32" customFormat="1" ht="12.75" customHeight="1" x14ac:dyDescent="0.25">
      <c r="A1091" s="16"/>
      <c r="B1091" s="16"/>
      <c r="C1091" s="29"/>
      <c r="D1091" s="29"/>
      <c r="E1091" s="31"/>
      <c r="F1091" s="31"/>
      <c r="G1091" s="31"/>
      <c r="H1091" s="16"/>
      <c r="J1091" s="16"/>
      <c r="K1091" s="29"/>
      <c r="L1091" s="16"/>
      <c r="M1091" s="31"/>
      <c r="N1091" s="16"/>
      <c r="O1091" s="33"/>
    </row>
    <row r="1092" spans="1:15" s="32" customFormat="1" ht="12.75" customHeight="1" x14ac:dyDescent="0.25">
      <c r="A1092" s="16"/>
      <c r="B1092" s="16"/>
      <c r="C1092" s="29"/>
      <c r="D1092" s="29"/>
      <c r="E1092" s="31"/>
      <c r="F1092" s="31"/>
      <c r="G1092" s="31"/>
      <c r="H1092" s="16"/>
      <c r="J1092" s="16"/>
      <c r="K1092" s="29"/>
      <c r="L1092" s="16"/>
      <c r="M1092" s="31"/>
      <c r="N1092" s="16"/>
      <c r="O1092" s="33"/>
    </row>
    <row r="1093" spans="1:15" s="32" customFormat="1" ht="12.75" customHeight="1" x14ac:dyDescent="0.25">
      <c r="A1093" s="16"/>
      <c r="B1093" s="16"/>
      <c r="C1093" s="29"/>
      <c r="D1093" s="29"/>
      <c r="E1093" s="31"/>
      <c r="F1093" s="31"/>
      <c r="G1093" s="31"/>
      <c r="H1093" s="16"/>
      <c r="J1093" s="16"/>
      <c r="K1093" s="29"/>
      <c r="L1093" s="16"/>
      <c r="M1093" s="31"/>
      <c r="N1093" s="16"/>
      <c r="O1093" s="33"/>
    </row>
    <row r="1094" spans="1:15" s="32" customFormat="1" ht="12.75" customHeight="1" x14ac:dyDescent="0.25">
      <c r="A1094" s="16"/>
      <c r="B1094" s="16"/>
      <c r="C1094" s="29"/>
      <c r="D1094" s="29"/>
      <c r="E1094" s="31"/>
      <c r="F1094" s="31"/>
      <c r="G1094" s="31"/>
      <c r="H1094" s="16"/>
      <c r="J1094" s="16"/>
      <c r="K1094" s="29"/>
      <c r="L1094" s="16"/>
      <c r="M1094" s="31"/>
      <c r="N1094" s="16"/>
      <c r="O1094" s="33"/>
    </row>
    <row r="1095" spans="1:15" s="32" customFormat="1" ht="12.75" customHeight="1" x14ac:dyDescent="0.25">
      <c r="A1095" s="16"/>
      <c r="B1095" s="16"/>
      <c r="C1095" s="29"/>
      <c r="D1095" s="29"/>
      <c r="E1095" s="31"/>
      <c r="F1095" s="31"/>
      <c r="G1095" s="31"/>
      <c r="H1095" s="16"/>
      <c r="J1095" s="16"/>
      <c r="K1095" s="29"/>
      <c r="L1095" s="16"/>
      <c r="M1095" s="31"/>
      <c r="N1095" s="16"/>
      <c r="O1095" s="33"/>
    </row>
    <row r="1096" spans="1:15" s="32" customFormat="1" ht="12.75" customHeight="1" x14ac:dyDescent="0.25">
      <c r="A1096" s="16"/>
      <c r="B1096" s="16"/>
      <c r="C1096" s="29"/>
      <c r="D1096" s="29"/>
      <c r="E1096" s="31"/>
      <c r="F1096" s="31"/>
      <c r="G1096" s="31"/>
      <c r="H1096" s="16"/>
      <c r="J1096" s="16"/>
      <c r="K1096" s="29"/>
      <c r="L1096" s="16"/>
      <c r="M1096" s="31"/>
      <c r="N1096" s="16"/>
      <c r="O1096" s="33"/>
    </row>
    <row r="1097" spans="1:15" s="32" customFormat="1" ht="12.75" customHeight="1" x14ac:dyDescent="0.25">
      <c r="A1097" s="16"/>
      <c r="B1097" s="16"/>
      <c r="C1097" s="29"/>
      <c r="D1097" s="29"/>
      <c r="E1097" s="31"/>
      <c r="F1097" s="31"/>
      <c r="G1097" s="31"/>
      <c r="H1097" s="16"/>
      <c r="J1097" s="16"/>
      <c r="K1097" s="29"/>
      <c r="L1097" s="16"/>
      <c r="M1097" s="31"/>
      <c r="N1097" s="16"/>
      <c r="O1097" s="33"/>
    </row>
    <row r="1098" spans="1:15" s="32" customFormat="1" ht="12.75" customHeight="1" x14ac:dyDescent="0.25">
      <c r="A1098" s="16"/>
      <c r="B1098" s="16"/>
      <c r="C1098" s="29"/>
      <c r="D1098" s="29"/>
      <c r="E1098" s="31"/>
      <c r="F1098" s="31"/>
      <c r="G1098" s="31"/>
      <c r="H1098" s="16"/>
      <c r="J1098" s="16"/>
      <c r="K1098" s="29"/>
      <c r="L1098" s="16"/>
      <c r="M1098" s="31"/>
      <c r="N1098" s="16"/>
      <c r="O1098" s="33"/>
    </row>
    <row r="1099" spans="1:15" s="32" customFormat="1" ht="12.75" customHeight="1" x14ac:dyDescent="0.25">
      <c r="A1099" s="16"/>
      <c r="B1099" s="16"/>
      <c r="C1099" s="29"/>
      <c r="D1099" s="29"/>
      <c r="E1099" s="31"/>
      <c r="F1099" s="31"/>
      <c r="G1099" s="31"/>
      <c r="H1099" s="16"/>
      <c r="J1099" s="16"/>
      <c r="K1099" s="29"/>
      <c r="L1099" s="16"/>
      <c r="M1099" s="31"/>
      <c r="N1099" s="16"/>
      <c r="O1099" s="33"/>
    </row>
    <row r="1100" spans="1:15" s="32" customFormat="1" ht="12.75" customHeight="1" x14ac:dyDescent="0.25">
      <c r="A1100" s="16"/>
      <c r="B1100" s="16"/>
      <c r="C1100" s="29"/>
      <c r="D1100" s="29"/>
      <c r="E1100" s="31"/>
      <c r="F1100" s="31"/>
      <c r="G1100" s="31"/>
      <c r="H1100" s="16"/>
      <c r="J1100" s="16"/>
      <c r="K1100" s="29"/>
      <c r="L1100" s="16"/>
      <c r="M1100" s="31"/>
      <c r="N1100" s="16"/>
      <c r="O1100" s="33"/>
    </row>
    <row r="1101" spans="1:15" s="32" customFormat="1" ht="12.75" customHeight="1" x14ac:dyDescent="0.25">
      <c r="A1101" s="16"/>
      <c r="B1101" s="16"/>
      <c r="C1101" s="29"/>
      <c r="D1101" s="29"/>
      <c r="E1101" s="31"/>
      <c r="F1101" s="31"/>
      <c r="G1101" s="31"/>
      <c r="H1101" s="16"/>
      <c r="J1101" s="16"/>
      <c r="K1101" s="29"/>
      <c r="L1101" s="16"/>
      <c r="M1101" s="31"/>
      <c r="N1101" s="16"/>
      <c r="O1101" s="33"/>
    </row>
    <row r="1102" spans="1:15" s="32" customFormat="1" ht="12.75" customHeight="1" x14ac:dyDescent="0.25">
      <c r="A1102" s="16"/>
      <c r="B1102" s="16"/>
      <c r="C1102" s="29"/>
      <c r="D1102" s="29"/>
      <c r="E1102" s="31"/>
      <c r="F1102" s="31"/>
      <c r="G1102" s="31"/>
      <c r="H1102" s="16"/>
      <c r="J1102" s="16"/>
      <c r="K1102" s="29"/>
      <c r="L1102" s="16"/>
      <c r="M1102" s="31"/>
      <c r="N1102" s="16"/>
      <c r="O1102" s="33"/>
    </row>
    <row r="1103" spans="1:15" s="32" customFormat="1" ht="12.75" customHeight="1" x14ac:dyDescent="0.25">
      <c r="A1103" s="16"/>
      <c r="B1103" s="16"/>
      <c r="C1103" s="29"/>
      <c r="D1103" s="29"/>
      <c r="E1103" s="31"/>
      <c r="F1103" s="31"/>
      <c r="G1103" s="31"/>
      <c r="H1103" s="16"/>
      <c r="J1103" s="16"/>
      <c r="K1103" s="29"/>
      <c r="L1103" s="16"/>
      <c r="M1103" s="31"/>
      <c r="N1103" s="16"/>
      <c r="O1103" s="33"/>
    </row>
    <row r="1104" spans="1:15" s="32" customFormat="1" ht="12.75" customHeight="1" x14ac:dyDescent="0.25">
      <c r="A1104" s="16"/>
      <c r="B1104" s="16"/>
      <c r="C1104" s="29"/>
      <c r="D1104" s="29"/>
      <c r="E1104" s="31"/>
      <c r="F1104" s="31"/>
      <c r="G1104" s="31"/>
      <c r="H1104" s="16"/>
      <c r="J1104" s="16"/>
      <c r="K1104" s="29"/>
      <c r="L1104" s="16"/>
      <c r="M1104" s="31"/>
      <c r="N1104" s="16"/>
      <c r="O1104" s="33"/>
    </row>
    <row r="1105" spans="1:15" s="32" customFormat="1" ht="12.75" customHeight="1" x14ac:dyDescent="0.25">
      <c r="A1105" s="16"/>
      <c r="B1105" s="16"/>
      <c r="C1105" s="29"/>
      <c r="D1105" s="29"/>
      <c r="E1105" s="31"/>
      <c r="F1105" s="31"/>
      <c r="G1105" s="31"/>
      <c r="H1105" s="16"/>
      <c r="J1105" s="16"/>
      <c r="K1105" s="29"/>
      <c r="L1105" s="16"/>
      <c r="M1105" s="31"/>
      <c r="N1105" s="16"/>
      <c r="O1105" s="33"/>
    </row>
    <row r="1106" spans="1:15" s="32" customFormat="1" ht="12.75" customHeight="1" x14ac:dyDescent="0.25">
      <c r="A1106" s="16"/>
      <c r="B1106" s="16"/>
      <c r="C1106" s="29"/>
      <c r="D1106" s="29"/>
      <c r="E1106" s="31"/>
      <c r="F1106" s="31"/>
      <c r="G1106" s="31"/>
      <c r="H1106" s="16"/>
      <c r="J1106" s="16"/>
      <c r="K1106" s="29"/>
      <c r="L1106" s="16"/>
      <c r="M1106" s="31"/>
      <c r="N1106" s="16"/>
      <c r="O1106" s="33"/>
    </row>
    <row r="1107" spans="1:15" s="32" customFormat="1" ht="12.75" customHeight="1" x14ac:dyDescent="0.25">
      <c r="A1107" s="16"/>
      <c r="B1107" s="16"/>
      <c r="C1107" s="29"/>
      <c r="D1107" s="29"/>
      <c r="E1107" s="31"/>
      <c r="F1107" s="31"/>
      <c r="G1107" s="31"/>
      <c r="H1107" s="16"/>
      <c r="J1107" s="16"/>
      <c r="K1107" s="29"/>
      <c r="L1107" s="16"/>
      <c r="M1107" s="31"/>
      <c r="N1107" s="16"/>
      <c r="O1107" s="33"/>
    </row>
    <row r="1108" spans="1:15" s="32" customFormat="1" ht="12.75" customHeight="1" x14ac:dyDescent="0.25">
      <c r="A1108" s="16"/>
      <c r="B1108" s="16"/>
      <c r="C1108" s="29"/>
      <c r="D1108" s="29"/>
      <c r="E1108" s="31"/>
      <c r="F1108" s="31"/>
      <c r="G1108" s="31"/>
      <c r="H1108" s="16"/>
      <c r="J1108" s="16"/>
      <c r="K1108" s="29"/>
      <c r="L1108" s="16"/>
      <c r="M1108" s="31"/>
      <c r="N1108" s="16"/>
      <c r="O1108" s="33"/>
    </row>
    <row r="1109" spans="1:15" s="32" customFormat="1" ht="12.75" customHeight="1" x14ac:dyDescent="0.25">
      <c r="A1109" s="16"/>
      <c r="B1109" s="16"/>
      <c r="C1109" s="29"/>
      <c r="D1109" s="29"/>
      <c r="E1109" s="31"/>
      <c r="F1109" s="31"/>
      <c r="G1109" s="31"/>
      <c r="H1109" s="16"/>
      <c r="J1109" s="16"/>
      <c r="K1109" s="29"/>
      <c r="L1109" s="16"/>
      <c r="M1109" s="31"/>
      <c r="N1109" s="16"/>
      <c r="O1109" s="33"/>
    </row>
    <row r="1110" spans="1:15" s="32" customFormat="1" ht="12.75" customHeight="1" x14ac:dyDescent="0.25">
      <c r="A1110" s="16"/>
      <c r="B1110" s="16"/>
      <c r="C1110" s="29"/>
      <c r="D1110" s="29"/>
      <c r="E1110" s="31"/>
      <c r="F1110" s="31"/>
      <c r="G1110" s="31"/>
      <c r="H1110" s="16"/>
      <c r="J1110" s="16"/>
      <c r="K1110" s="29"/>
      <c r="L1110" s="16"/>
      <c r="M1110" s="31"/>
      <c r="N1110" s="16"/>
      <c r="O1110" s="33"/>
    </row>
    <row r="1111" spans="1:15" s="32" customFormat="1" ht="12.75" customHeight="1" x14ac:dyDescent="0.25">
      <c r="A1111" s="16"/>
      <c r="B1111" s="16"/>
      <c r="C1111" s="29"/>
      <c r="D1111" s="29"/>
      <c r="E1111" s="31"/>
      <c r="F1111" s="31"/>
      <c r="G1111" s="31"/>
      <c r="H1111" s="16"/>
      <c r="J1111" s="16"/>
      <c r="K1111" s="29"/>
      <c r="L1111" s="16"/>
      <c r="M1111" s="31"/>
      <c r="N1111" s="16"/>
      <c r="O1111" s="33"/>
    </row>
    <row r="1112" spans="1:15" s="32" customFormat="1" ht="12.75" customHeight="1" x14ac:dyDescent="0.25">
      <c r="A1112" s="16"/>
      <c r="B1112" s="16"/>
      <c r="C1112" s="29"/>
      <c r="D1112" s="29"/>
      <c r="E1112" s="31"/>
      <c r="F1112" s="31"/>
      <c r="G1112" s="31"/>
      <c r="H1112" s="16"/>
      <c r="J1112" s="16"/>
      <c r="K1112" s="29"/>
      <c r="L1112" s="16"/>
      <c r="M1112" s="31"/>
      <c r="N1112" s="16"/>
      <c r="O1112" s="33"/>
    </row>
    <row r="1113" spans="1:15" s="32" customFormat="1" ht="12.75" customHeight="1" x14ac:dyDescent="0.25">
      <c r="A1113" s="16"/>
      <c r="B1113" s="16"/>
      <c r="C1113" s="29"/>
      <c r="D1113" s="29"/>
      <c r="E1113" s="31"/>
      <c r="F1113" s="31"/>
      <c r="G1113" s="31"/>
      <c r="H1113" s="16"/>
      <c r="J1113" s="16"/>
      <c r="K1113" s="29"/>
      <c r="L1113" s="16"/>
      <c r="M1113" s="31"/>
      <c r="N1113" s="16"/>
      <c r="O1113" s="33"/>
    </row>
    <row r="1114" spans="1:15" s="32" customFormat="1" ht="12.75" customHeight="1" x14ac:dyDescent="0.25">
      <c r="A1114" s="16"/>
      <c r="B1114" s="16"/>
      <c r="C1114" s="29"/>
      <c r="D1114" s="29"/>
      <c r="E1114" s="31"/>
      <c r="F1114" s="31"/>
      <c r="G1114" s="31"/>
      <c r="H1114" s="16"/>
      <c r="J1114" s="16"/>
      <c r="K1114" s="29"/>
      <c r="L1114" s="16"/>
      <c r="M1114" s="31"/>
      <c r="N1114" s="16"/>
      <c r="O1114" s="33"/>
    </row>
    <row r="1115" spans="1:15" s="32" customFormat="1" ht="12.75" customHeight="1" x14ac:dyDescent="0.25">
      <c r="A1115" s="16"/>
      <c r="B1115" s="16"/>
      <c r="C1115" s="29"/>
      <c r="D1115" s="29"/>
      <c r="E1115" s="31"/>
      <c r="F1115" s="31"/>
      <c r="G1115" s="31"/>
      <c r="H1115" s="16"/>
      <c r="J1115" s="16"/>
      <c r="K1115" s="29"/>
      <c r="L1115" s="16"/>
      <c r="M1115" s="31"/>
      <c r="N1115" s="16"/>
      <c r="O1115" s="33"/>
    </row>
    <row r="1116" spans="1:15" s="32" customFormat="1" ht="12.75" customHeight="1" x14ac:dyDescent="0.25">
      <c r="A1116" s="16"/>
      <c r="B1116" s="16"/>
      <c r="C1116" s="29"/>
      <c r="D1116" s="29"/>
      <c r="E1116" s="31"/>
      <c r="F1116" s="31"/>
      <c r="G1116" s="31"/>
      <c r="H1116" s="16"/>
      <c r="J1116" s="16"/>
      <c r="K1116" s="29"/>
      <c r="L1116" s="16"/>
      <c r="M1116" s="31"/>
      <c r="N1116" s="16"/>
      <c r="O1116" s="33"/>
    </row>
    <row r="1117" spans="1:15" s="32" customFormat="1" ht="12.75" customHeight="1" x14ac:dyDescent="0.25">
      <c r="A1117" s="16"/>
      <c r="B1117" s="16"/>
      <c r="C1117" s="29"/>
      <c r="D1117" s="29"/>
      <c r="E1117" s="31"/>
      <c r="F1117" s="31"/>
      <c r="G1117" s="31"/>
      <c r="H1117" s="16"/>
      <c r="J1117" s="16"/>
      <c r="K1117" s="29"/>
      <c r="L1117" s="16"/>
      <c r="M1117" s="31"/>
      <c r="N1117" s="16"/>
      <c r="O1117" s="33"/>
    </row>
    <row r="1118" spans="1:15" s="32" customFormat="1" ht="12.75" customHeight="1" x14ac:dyDescent="0.25">
      <c r="A1118" s="16"/>
      <c r="B1118" s="16"/>
      <c r="C1118" s="29"/>
      <c r="D1118" s="29"/>
      <c r="E1118" s="31"/>
      <c r="F1118" s="31"/>
      <c r="G1118" s="31"/>
      <c r="H1118" s="16"/>
      <c r="J1118" s="16"/>
      <c r="K1118" s="29"/>
      <c r="L1118" s="16"/>
      <c r="M1118" s="31"/>
      <c r="N1118" s="16"/>
      <c r="O1118" s="33"/>
    </row>
    <row r="1119" spans="1:15" s="32" customFormat="1" ht="12.75" customHeight="1" x14ac:dyDescent="0.25">
      <c r="A1119" s="16"/>
      <c r="B1119" s="16"/>
      <c r="C1119" s="29"/>
      <c r="D1119" s="29"/>
      <c r="E1119" s="31"/>
      <c r="F1119" s="31"/>
      <c r="G1119" s="31"/>
      <c r="H1119" s="16"/>
      <c r="J1119" s="16"/>
      <c r="K1119" s="29"/>
      <c r="L1119" s="16"/>
      <c r="M1119" s="31"/>
      <c r="N1119" s="16"/>
      <c r="O1119" s="33"/>
    </row>
    <row r="1120" spans="1:15" s="32" customFormat="1" ht="12.75" customHeight="1" x14ac:dyDescent="0.25">
      <c r="A1120" s="16"/>
      <c r="B1120" s="16"/>
      <c r="C1120" s="29"/>
      <c r="D1120" s="29"/>
      <c r="E1120" s="31"/>
      <c r="F1120" s="31"/>
      <c r="G1120" s="31"/>
      <c r="H1120" s="16"/>
      <c r="J1120" s="16"/>
      <c r="K1120" s="29"/>
      <c r="L1120" s="16"/>
      <c r="M1120" s="31"/>
      <c r="N1120" s="16"/>
      <c r="O1120" s="33"/>
    </row>
    <row r="1121" spans="1:15" s="32" customFormat="1" ht="12.75" customHeight="1" x14ac:dyDescent="0.25">
      <c r="A1121" s="16"/>
      <c r="B1121" s="16"/>
      <c r="C1121" s="29"/>
      <c r="D1121" s="29"/>
      <c r="E1121" s="31"/>
      <c r="F1121" s="31"/>
      <c r="G1121" s="31"/>
      <c r="H1121" s="16"/>
      <c r="J1121" s="16"/>
      <c r="K1121" s="29"/>
      <c r="L1121" s="16"/>
      <c r="M1121" s="31"/>
      <c r="N1121" s="16"/>
      <c r="O1121" s="33"/>
    </row>
    <row r="1122" spans="1:15" s="32" customFormat="1" ht="12.75" customHeight="1" x14ac:dyDescent="0.25">
      <c r="A1122" s="16"/>
      <c r="B1122" s="16"/>
      <c r="C1122" s="29"/>
      <c r="D1122" s="29"/>
      <c r="E1122" s="31"/>
      <c r="F1122" s="31"/>
      <c r="G1122" s="31"/>
      <c r="H1122" s="16"/>
      <c r="J1122" s="16"/>
      <c r="K1122" s="29"/>
      <c r="L1122" s="16"/>
      <c r="M1122" s="31"/>
      <c r="N1122" s="16"/>
      <c r="O1122" s="33"/>
    </row>
    <row r="1123" spans="1:15" s="32" customFormat="1" ht="12.75" customHeight="1" x14ac:dyDescent="0.25">
      <c r="A1123" s="16"/>
      <c r="B1123" s="16"/>
      <c r="C1123" s="29"/>
      <c r="D1123" s="29"/>
      <c r="E1123" s="31"/>
      <c r="F1123" s="31"/>
      <c r="G1123" s="31"/>
      <c r="H1123" s="16"/>
      <c r="J1123" s="16"/>
      <c r="K1123" s="29"/>
      <c r="L1123" s="16"/>
      <c r="M1123" s="31"/>
      <c r="N1123" s="16"/>
      <c r="O1123" s="33"/>
    </row>
    <row r="1124" spans="1:15" s="32" customFormat="1" ht="12.75" customHeight="1" x14ac:dyDescent="0.25">
      <c r="A1124" s="16"/>
      <c r="B1124" s="16"/>
      <c r="C1124" s="29"/>
      <c r="D1124" s="29"/>
      <c r="E1124" s="31"/>
      <c r="F1124" s="31"/>
      <c r="G1124" s="31"/>
      <c r="H1124" s="16"/>
      <c r="J1124" s="16"/>
      <c r="K1124" s="29"/>
      <c r="L1124" s="16"/>
      <c r="M1124" s="31"/>
      <c r="N1124" s="16"/>
      <c r="O1124" s="33"/>
    </row>
    <row r="1125" spans="1:15" s="32" customFormat="1" ht="12.75" customHeight="1" x14ac:dyDescent="0.25">
      <c r="A1125" s="16"/>
      <c r="B1125" s="16"/>
      <c r="C1125" s="29"/>
      <c r="D1125" s="29"/>
      <c r="E1125" s="31"/>
      <c r="F1125" s="31"/>
      <c r="G1125" s="31"/>
      <c r="H1125" s="16"/>
      <c r="J1125" s="16"/>
      <c r="K1125" s="29"/>
      <c r="L1125" s="16"/>
      <c r="M1125" s="31"/>
      <c r="N1125" s="16"/>
      <c r="O1125" s="33"/>
    </row>
    <row r="1126" spans="1:15" s="32" customFormat="1" ht="12.75" customHeight="1" x14ac:dyDescent="0.25">
      <c r="A1126" s="16"/>
      <c r="B1126" s="16"/>
      <c r="C1126" s="29"/>
      <c r="D1126" s="29"/>
      <c r="E1126" s="31"/>
      <c r="F1126" s="31"/>
      <c r="G1126" s="31"/>
      <c r="H1126" s="16"/>
      <c r="J1126" s="16"/>
      <c r="K1126" s="29"/>
      <c r="L1126" s="16"/>
      <c r="M1126" s="31"/>
      <c r="N1126" s="16"/>
      <c r="O1126" s="33"/>
    </row>
    <row r="1127" spans="1:15" s="32" customFormat="1" ht="12.75" customHeight="1" x14ac:dyDescent="0.25">
      <c r="A1127" s="16"/>
      <c r="B1127" s="16"/>
      <c r="C1127" s="29"/>
      <c r="D1127" s="29"/>
      <c r="E1127" s="31"/>
      <c r="F1127" s="31"/>
      <c r="G1127" s="31"/>
      <c r="H1127" s="16"/>
      <c r="J1127" s="16"/>
      <c r="K1127" s="29"/>
      <c r="L1127" s="16"/>
      <c r="M1127" s="31"/>
      <c r="N1127" s="16"/>
      <c r="O1127" s="33"/>
    </row>
    <row r="1128" spans="1:15" s="32" customFormat="1" ht="12.75" customHeight="1" x14ac:dyDescent="0.25">
      <c r="A1128" s="16"/>
      <c r="B1128" s="16"/>
      <c r="C1128" s="29"/>
      <c r="D1128" s="29"/>
      <c r="E1128" s="31"/>
      <c r="F1128" s="31"/>
      <c r="G1128" s="31"/>
      <c r="H1128" s="16"/>
      <c r="J1128" s="16"/>
      <c r="K1128" s="29"/>
      <c r="L1128" s="16"/>
      <c r="M1128" s="31"/>
      <c r="N1128" s="16"/>
      <c r="O1128" s="33"/>
    </row>
    <row r="1129" spans="1:15" s="32" customFormat="1" ht="12.75" customHeight="1" x14ac:dyDescent="0.25">
      <c r="A1129" s="16"/>
      <c r="B1129" s="16"/>
      <c r="C1129" s="29"/>
      <c r="D1129" s="29"/>
      <c r="E1129" s="31"/>
      <c r="F1129" s="31"/>
      <c r="G1129" s="31"/>
      <c r="H1129" s="16"/>
      <c r="J1129" s="16"/>
      <c r="K1129" s="29"/>
      <c r="L1129" s="16"/>
      <c r="M1129" s="31"/>
      <c r="N1129" s="16"/>
      <c r="O1129" s="33"/>
    </row>
    <row r="1130" spans="1:15" s="32" customFormat="1" ht="12.75" customHeight="1" x14ac:dyDescent="0.25">
      <c r="A1130" s="16"/>
      <c r="B1130" s="16"/>
      <c r="C1130" s="29"/>
      <c r="D1130" s="29"/>
      <c r="E1130" s="31"/>
      <c r="F1130" s="31"/>
      <c r="G1130" s="31"/>
      <c r="H1130" s="16"/>
      <c r="J1130" s="16"/>
      <c r="K1130" s="29"/>
      <c r="L1130" s="16"/>
      <c r="M1130" s="31"/>
      <c r="N1130" s="16"/>
      <c r="O1130" s="33"/>
    </row>
    <row r="1131" spans="1:15" s="32" customFormat="1" ht="12.75" customHeight="1" x14ac:dyDescent="0.25">
      <c r="A1131" s="16"/>
      <c r="B1131" s="16"/>
      <c r="C1131" s="29"/>
      <c r="D1131" s="29"/>
      <c r="E1131" s="31"/>
      <c r="F1131" s="31"/>
      <c r="G1131" s="31"/>
      <c r="H1131" s="16"/>
      <c r="J1131" s="16"/>
      <c r="K1131" s="29"/>
      <c r="L1131" s="16"/>
      <c r="M1131" s="31"/>
      <c r="N1131" s="16"/>
      <c r="O1131" s="33"/>
    </row>
    <row r="1132" spans="1:15" s="32" customFormat="1" ht="12.75" customHeight="1" x14ac:dyDescent="0.25">
      <c r="A1132" s="16"/>
      <c r="B1132" s="16"/>
      <c r="C1132" s="29"/>
      <c r="D1132" s="29"/>
      <c r="E1132" s="31"/>
      <c r="F1132" s="31"/>
      <c r="G1132" s="31"/>
      <c r="H1132" s="16"/>
      <c r="J1132" s="16"/>
      <c r="K1132" s="29"/>
      <c r="L1132" s="16"/>
      <c r="M1132" s="31"/>
      <c r="N1132" s="16"/>
      <c r="O1132" s="33"/>
    </row>
    <row r="1133" spans="1:15" s="32" customFormat="1" ht="12.75" customHeight="1" x14ac:dyDescent="0.25">
      <c r="A1133" s="16"/>
      <c r="B1133" s="16"/>
      <c r="C1133" s="29"/>
      <c r="D1133" s="29"/>
      <c r="E1133" s="31"/>
      <c r="F1133" s="31"/>
      <c r="G1133" s="31"/>
      <c r="H1133" s="16"/>
      <c r="J1133" s="16"/>
      <c r="K1133" s="29"/>
      <c r="L1133" s="16"/>
      <c r="M1133" s="31"/>
      <c r="N1133" s="16"/>
      <c r="O1133" s="33"/>
    </row>
    <row r="1134" spans="1:15" s="32" customFormat="1" ht="12.75" customHeight="1" x14ac:dyDescent="0.25">
      <c r="A1134" s="16"/>
      <c r="B1134" s="16"/>
      <c r="C1134" s="29"/>
      <c r="D1134" s="29"/>
      <c r="E1134" s="31"/>
      <c r="F1134" s="31"/>
      <c r="G1134" s="31"/>
      <c r="H1134" s="16"/>
      <c r="J1134" s="16"/>
      <c r="K1134" s="29"/>
      <c r="L1134" s="16"/>
      <c r="M1134" s="31"/>
      <c r="N1134" s="16"/>
      <c r="O1134" s="33"/>
    </row>
    <row r="1135" spans="1:15" s="32" customFormat="1" ht="12.75" customHeight="1" x14ac:dyDescent="0.25">
      <c r="A1135" s="16"/>
      <c r="B1135" s="16"/>
      <c r="C1135" s="29"/>
      <c r="D1135" s="29"/>
      <c r="E1135" s="31"/>
      <c r="F1135" s="31"/>
      <c r="G1135" s="31"/>
      <c r="H1135" s="16"/>
      <c r="J1135" s="16"/>
      <c r="K1135" s="29"/>
      <c r="L1135" s="16"/>
      <c r="M1135" s="31"/>
      <c r="N1135" s="16"/>
      <c r="O1135" s="33"/>
    </row>
    <row r="1136" spans="1:15" s="32" customFormat="1" ht="12.75" customHeight="1" x14ac:dyDescent="0.25">
      <c r="A1136" s="16"/>
      <c r="B1136" s="16"/>
      <c r="C1136" s="29"/>
      <c r="D1136" s="29"/>
      <c r="E1136" s="31"/>
      <c r="F1136" s="31"/>
      <c r="G1136" s="31"/>
      <c r="H1136" s="16"/>
      <c r="J1136" s="16"/>
      <c r="K1136" s="29"/>
      <c r="L1136" s="16"/>
      <c r="M1136" s="31"/>
      <c r="N1136" s="16"/>
      <c r="O1136" s="33"/>
    </row>
    <row r="1137" spans="1:15" s="32" customFormat="1" ht="12.75" customHeight="1" x14ac:dyDescent="0.25">
      <c r="A1137" s="16"/>
      <c r="B1137" s="16"/>
      <c r="C1137" s="29"/>
      <c r="D1137" s="29"/>
      <c r="E1137" s="31"/>
      <c r="F1137" s="31"/>
      <c r="G1137" s="31"/>
      <c r="H1137" s="16"/>
      <c r="J1137" s="16"/>
      <c r="K1137" s="29"/>
      <c r="L1137" s="16"/>
      <c r="M1137" s="31"/>
      <c r="N1137" s="16"/>
      <c r="O1137" s="33"/>
    </row>
    <row r="1138" spans="1:15" s="32" customFormat="1" ht="12.75" customHeight="1" x14ac:dyDescent="0.25">
      <c r="A1138" s="16"/>
      <c r="B1138" s="16"/>
      <c r="C1138" s="29"/>
      <c r="D1138" s="29"/>
      <c r="E1138" s="31"/>
      <c r="F1138" s="31"/>
      <c r="G1138" s="31"/>
      <c r="H1138" s="16"/>
      <c r="J1138" s="16"/>
      <c r="K1138" s="29"/>
      <c r="L1138" s="16"/>
      <c r="M1138" s="31"/>
      <c r="N1138" s="16"/>
      <c r="O1138" s="33"/>
    </row>
    <row r="1139" spans="1:15" s="32" customFormat="1" ht="12.75" customHeight="1" x14ac:dyDescent="0.25">
      <c r="A1139" s="16"/>
      <c r="B1139" s="16"/>
      <c r="C1139" s="29"/>
      <c r="D1139" s="29"/>
      <c r="E1139" s="31"/>
      <c r="F1139" s="31"/>
      <c r="G1139" s="31"/>
      <c r="H1139" s="16"/>
      <c r="J1139" s="16"/>
      <c r="K1139" s="29"/>
      <c r="L1139" s="16"/>
      <c r="M1139" s="31"/>
      <c r="N1139" s="16"/>
      <c r="O1139" s="33"/>
    </row>
    <row r="1140" spans="1:15" s="32" customFormat="1" ht="12.75" customHeight="1" x14ac:dyDescent="0.25">
      <c r="A1140" s="16"/>
      <c r="B1140" s="16"/>
      <c r="C1140" s="29"/>
      <c r="D1140" s="29"/>
      <c r="E1140" s="31"/>
      <c r="F1140" s="31"/>
      <c r="G1140" s="31"/>
      <c r="H1140" s="16"/>
      <c r="J1140" s="16"/>
      <c r="K1140" s="29"/>
      <c r="L1140" s="16"/>
      <c r="M1140" s="31"/>
      <c r="N1140" s="16"/>
      <c r="O1140" s="33"/>
    </row>
    <row r="1141" spans="1:15" s="32" customFormat="1" ht="12.75" customHeight="1" x14ac:dyDescent="0.25">
      <c r="A1141" s="16"/>
      <c r="B1141" s="16"/>
      <c r="C1141" s="29"/>
      <c r="D1141" s="29"/>
      <c r="E1141" s="31"/>
      <c r="F1141" s="31"/>
      <c r="G1141" s="31"/>
      <c r="H1141" s="16"/>
      <c r="J1141" s="16"/>
      <c r="K1141" s="29"/>
      <c r="L1141" s="16"/>
      <c r="M1141" s="31"/>
      <c r="N1141" s="16"/>
      <c r="O1141" s="33"/>
    </row>
    <row r="1142" spans="1:15" s="32" customFormat="1" ht="12.75" customHeight="1" x14ac:dyDescent="0.25">
      <c r="A1142" s="16"/>
      <c r="B1142" s="16"/>
      <c r="C1142" s="29"/>
      <c r="D1142" s="29"/>
      <c r="E1142" s="31"/>
      <c r="F1142" s="31"/>
      <c r="G1142" s="31"/>
      <c r="H1142" s="16"/>
      <c r="J1142" s="16"/>
      <c r="K1142" s="29"/>
      <c r="L1142" s="16"/>
      <c r="M1142" s="31"/>
      <c r="N1142" s="16"/>
      <c r="O1142" s="33"/>
    </row>
    <row r="1143" spans="1:15" s="32" customFormat="1" ht="12.75" customHeight="1" x14ac:dyDescent="0.25">
      <c r="A1143" s="16"/>
      <c r="B1143" s="16"/>
      <c r="C1143" s="29"/>
      <c r="D1143" s="29"/>
      <c r="E1143" s="31"/>
      <c r="F1143" s="31"/>
      <c r="G1143" s="31"/>
      <c r="H1143" s="16"/>
      <c r="J1143" s="16"/>
      <c r="K1143" s="29"/>
      <c r="L1143" s="16"/>
      <c r="M1143" s="31"/>
      <c r="N1143" s="16"/>
      <c r="O1143" s="33"/>
    </row>
    <row r="1144" spans="1:15" s="32" customFormat="1" ht="12.75" customHeight="1" x14ac:dyDescent="0.25">
      <c r="A1144" s="16"/>
      <c r="B1144" s="16"/>
      <c r="C1144" s="29"/>
      <c r="D1144" s="29"/>
      <c r="E1144" s="31"/>
      <c r="F1144" s="31"/>
      <c r="G1144" s="31"/>
      <c r="H1144" s="16"/>
      <c r="J1144" s="16"/>
      <c r="K1144" s="29"/>
      <c r="L1144" s="16"/>
      <c r="M1144" s="31"/>
      <c r="N1144" s="16"/>
      <c r="O1144" s="33"/>
    </row>
    <row r="1145" spans="1:15" s="32" customFormat="1" ht="12.75" customHeight="1" x14ac:dyDescent="0.25">
      <c r="A1145" s="16"/>
      <c r="B1145" s="16"/>
      <c r="C1145" s="29"/>
      <c r="D1145" s="29"/>
      <c r="E1145" s="31"/>
      <c r="F1145" s="31"/>
      <c r="G1145" s="31"/>
      <c r="H1145" s="16"/>
      <c r="J1145" s="16"/>
      <c r="K1145" s="29"/>
      <c r="L1145" s="16"/>
      <c r="M1145" s="31"/>
      <c r="N1145" s="16"/>
      <c r="O1145" s="33"/>
    </row>
    <row r="1146" spans="1:15" s="32" customFormat="1" ht="12.75" customHeight="1" x14ac:dyDescent="0.25">
      <c r="A1146" s="16"/>
      <c r="B1146" s="16"/>
      <c r="C1146" s="29"/>
      <c r="D1146" s="29"/>
      <c r="E1146" s="31"/>
      <c r="F1146" s="31"/>
      <c r="G1146" s="31"/>
      <c r="H1146" s="16"/>
      <c r="J1146" s="16"/>
      <c r="K1146" s="29"/>
      <c r="L1146" s="16"/>
      <c r="M1146" s="31"/>
      <c r="N1146" s="16"/>
      <c r="O1146" s="33"/>
    </row>
    <row r="1147" spans="1:15" s="32" customFormat="1" ht="12.75" customHeight="1" x14ac:dyDescent="0.25">
      <c r="A1147" s="16"/>
      <c r="B1147" s="16"/>
      <c r="C1147" s="29"/>
      <c r="D1147" s="29"/>
      <c r="E1147" s="31"/>
      <c r="F1147" s="31"/>
      <c r="G1147" s="31"/>
      <c r="H1147" s="16"/>
      <c r="J1147" s="16"/>
      <c r="K1147" s="29"/>
      <c r="L1147" s="16"/>
      <c r="M1147" s="31"/>
      <c r="N1147" s="16"/>
      <c r="O1147" s="33"/>
    </row>
    <row r="1148" spans="1:15" s="32" customFormat="1" ht="12.75" customHeight="1" x14ac:dyDescent="0.25">
      <c r="A1148" s="16"/>
      <c r="B1148" s="16"/>
      <c r="C1148" s="29"/>
      <c r="D1148" s="29"/>
      <c r="E1148" s="31"/>
      <c r="F1148" s="31"/>
      <c r="G1148" s="31"/>
      <c r="H1148" s="16"/>
      <c r="J1148" s="16"/>
      <c r="K1148" s="29"/>
      <c r="L1148" s="16"/>
      <c r="M1148" s="31"/>
      <c r="N1148" s="16"/>
      <c r="O1148" s="33"/>
    </row>
    <row r="1149" spans="1:15" s="32" customFormat="1" ht="12.75" customHeight="1" x14ac:dyDescent="0.25">
      <c r="A1149" s="16"/>
      <c r="B1149" s="16"/>
      <c r="C1149" s="29"/>
      <c r="D1149" s="29"/>
      <c r="E1149" s="31"/>
      <c r="F1149" s="31"/>
      <c r="G1149" s="31"/>
      <c r="H1149" s="16"/>
      <c r="J1149" s="16"/>
      <c r="K1149" s="29"/>
      <c r="L1149" s="16"/>
      <c r="M1149" s="31"/>
      <c r="N1149" s="16"/>
      <c r="O1149" s="33"/>
    </row>
    <row r="1150" spans="1:15" s="32" customFormat="1" ht="12.75" customHeight="1" x14ac:dyDescent="0.25">
      <c r="A1150" s="16"/>
      <c r="B1150" s="16"/>
      <c r="C1150" s="29"/>
      <c r="D1150" s="29"/>
      <c r="E1150" s="31"/>
      <c r="F1150" s="31"/>
      <c r="G1150" s="31"/>
      <c r="H1150" s="16"/>
      <c r="J1150" s="16"/>
      <c r="K1150" s="29"/>
      <c r="L1150" s="16"/>
      <c r="M1150" s="31"/>
      <c r="N1150" s="16"/>
      <c r="O1150" s="33"/>
    </row>
    <row r="1151" spans="1:15" s="32" customFormat="1" ht="12.75" customHeight="1" x14ac:dyDescent="0.25">
      <c r="A1151" s="16"/>
      <c r="B1151" s="16"/>
      <c r="C1151" s="29"/>
      <c r="D1151" s="29"/>
      <c r="E1151" s="31"/>
      <c r="F1151" s="31"/>
      <c r="G1151" s="31"/>
      <c r="H1151" s="16"/>
      <c r="J1151" s="16"/>
      <c r="K1151" s="29"/>
      <c r="L1151" s="16"/>
      <c r="M1151" s="31"/>
      <c r="N1151" s="16"/>
      <c r="O1151" s="33"/>
    </row>
    <row r="1152" spans="1:15" s="32" customFormat="1" ht="12.75" customHeight="1" x14ac:dyDescent="0.25">
      <c r="A1152" s="16"/>
      <c r="B1152" s="16"/>
      <c r="C1152" s="29"/>
      <c r="D1152" s="29"/>
      <c r="E1152" s="31"/>
      <c r="F1152" s="31"/>
      <c r="G1152" s="31"/>
      <c r="H1152" s="16"/>
      <c r="J1152" s="16"/>
      <c r="K1152" s="29"/>
      <c r="L1152" s="16"/>
      <c r="M1152" s="31"/>
      <c r="N1152" s="16"/>
      <c r="O1152" s="33"/>
    </row>
    <row r="1153" spans="1:15" s="32" customFormat="1" ht="12.75" customHeight="1" x14ac:dyDescent="0.25">
      <c r="A1153" s="16"/>
      <c r="B1153" s="16"/>
      <c r="C1153" s="29"/>
      <c r="D1153" s="29"/>
      <c r="E1153" s="31"/>
      <c r="F1153" s="31"/>
      <c r="G1153" s="31"/>
      <c r="H1153" s="16"/>
      <c r="J1153" s="16"/>
      <c r="K1153" s="29"/>
      <c r="L1153" s="16"/>
      <c r="M1153" s="31"/>
      <c r="N1153" s="16"/>
      <c r="O1153" s="33"/>
    </row>
    <row r="1154" spans="1:15" s="32" customFormat="1" ht="12.75" customHeight="1" x14ac:dyDescent="0.25">
      <c r="A1154" s="16"/>
      <c r="B1154" s="16"/>
      <c r="C1154" s="29"/>
      <c r="D1154" s="29"/>
      <c r="E1154" s="31"/>
      <c r="F1154" s="31"/>
      <c r="G1154" s="31"/>
      <c r="H1154" s="16"/>
      <c r="J1154" s="16"/>
      <c r="K1154" s="29"/>
      <c r="L1154" s="16"/>
      <c r="M1154" s="31"/>
      <c r="N1154" s="16"/>
      <c r="O1154" s="33"/>
    </row>
    <row r="1155" spans="1:15" s="32" customFormat="1" ht="12.75" customHeight="1" x14ac:dyDescent="0.25">
      <c r="A1155" s="16"/>
      <c r="B1155" s="16"/>
      <c r="C1155" s="29"/>
      <c r="D1155" s="29"/>
      <c r="E1155" s="31"/>
      <c r="F1155" s="31"/>
      <c r="G1155" s="31"/>
      <c r="H1155" s="16"/>
      <c r="J1155" s="16"/>
      <c r="K1155" s="29"/>
      <c r="L1155" s="16"/>
      <c r="M1155" s="31"/>
      <c r="N1155" s="16"/>
      <c r="O1155" s="33"/>
    </row>
    <row r="1156" spans="1:15" s="32" customFormat="1" ht="12.75" customHeight="1" x14ac:dyDescent="0.25">
      <c r="A1156" s="16"/>
      <c r="B1156" s="16"/>
      <c r="C1156" s="29"/>
      <c r="D1156" s="29"/>
      <c r="E1156" s="31"/>
      <c r="F1156" s="31"/>
      <c r="G1156" s="31"/>
      <c r="H1156" s="16"/>
      <c r="J1156" s="16"/>
      <c r="K1156" s="29"/>
      <c r="L1156" s="16"/>
      <c r="M1156" s="31"/>
      <c r="N1156" s="16"/>
      <c r="O1156" s="33"/>
    </row>
    <row r="1157" spans="1:15" s="32" customFormat="1" ht="12.75" customHeight="1" x14ac:dyDescent="0.25">
      <c r="A1157" s="16"/>
      <c r="B1157" s="16"/>
      <c r="C1157" s="29"/>
      <c r="D1157" s="29"/>
      <c r="E1157" s="31"/>
      <c r="F1157" s="31"/>
      <c r="G1157" s="31"/>
      <c r="H1157" s="16"/>
      <c r="J1157" s="16"/>
      <c r="K1157" s="29"/>
      <c r="L1157" s="16"/>
      <c r="M1157" s="31"/>
      <c r="N1157" s="16"/>
      <c r="O1157" s="33"/>
    </row>
    <row r="1158" spans="1:15" s="32" customFormat="1" ht="12.75" customHeight="1" x14ac:dyDescent="0.25">
      <c r="A1158" s="16"/>
      <c r="B1158" s="16"/>
      <c r="C1158" s="29"/>
      <c r="D1158" s="29"/>
      <c r="E1158" s="31"/>
      <c r="F1158" s="31"/>
      <c r="G1158" s="31"/>
      <c r="H1158" s="16"/>
      <c r="J1158" s="16"/>
      <c r="K1158" s="29"/>
      <c r="L1158" s="16"/>
      <c r="M1158" s="31"/>
      <c r="N1158" s="16"/>
      <c r="O1158" s="33"/>
    </row>
    <row r="1159" spans="1:15" s="32" customFormat="1" ht="12.75" customHeight="1" x14ac:dyDescent="0.25">
      <c r="A1159" s="16"/>
      <c r="B1159" s="16"/>
      <c r="C1159" s="29"/>
      <c r="D1159" s="29"/>
      <c r="E1159" s="31"/>
      <c r="F1159" s="31"/>
      <c r="G1159" s="31"/>
      <c r="H1159" s="16"/>
      <c r="J1159" s="16"/>
      <c r="K1159" s="29"/>
      <c r="L1159" s="16"/>
      <c r="M1159" s="31"/>
      <c r="N1159" s="16"/>
      <c r="O1159" s="33"/>
    </row>
    <row r="1160" spans="1:15" s="32" customFormat="1" ht="12.75" customHeight="1" x14ac:dyDescent="0.25">
      <c r="A1160" s="16"/>
      <c r="B1160" s="16"/>
      <c r="C1160" s="29"/>
      <c r="D1160" s="29"/>
      <c r="E1160" s="31"/>
      <c r="F1160" s="31"/>
      <c r="G1160" s="31"/>
      <c r="H1160" s="16"/>
      <c r="J1160" s="16"/>
      <c r="K1160" s="29"/>
      <c r="L1160" s="16"/>
      <c r="M1160" s="31"/>
      <c r="N1160" s="16"/>
      <c r="O1160" s="33"/>
    </row>
    <row r="1161" spans="1:15" s="32" customFormat="1" ht="12.75" customHeight="1" x14ac:dyDescent="0.25">
      <c r="A1161" s="16"/>
      <c r="B1161" s="16"/>
      <c r="C1161" s="29"/>
      <c r="D1161" s="29"/>
      <c r="E1161" s="31"/>
      <c r="F1161" s="31"/>
      <c r="G1161" s="31"/>
      <c r="H1161" s="16"/>
      <c r="J1161" s="16"/>
      <c r="K1161" s="29"/>
      <c r="L1161" s="16"/>
      <c r="M1161" s="31"/>
      <c r="N1161" s="16"/>
      <c r="O1161" s="33"/>
    </row>
    <row r="1162" spans="1:15" s="32" customFormat="1" ht="12.75" customHeight="1" x14ac:dyDescent="0.25">
      <c r="A1162" s="16"/>
      <c r="B1162" s="16"/>
      <c r="C1162" s="29"/>
      <c r="D1162" s="29"/>
      <c r="E1162" s="31"/>
      <c r="F1162" s="31"/>
      <c r="G1162" s="31"/>
      <c r="H1162" s="16"/>
      <c r="J1162" s="16"/>
      <c r="K1162" s="29"/>
      <c r="L1162" s="16"/>
      <c r="M1162" s="31"/>
      <c r="N1162" s="16"/>
      <c r="O1162" s="33"/>
    </row>
    <row r="1163" spans="1:15" s="32" customFormat="1" ht="12.75" customHeight="1" x14ac:dyDescent="0.25">
      <c r="A1163" s="16"/>
      <c r="B1163" s="16"/>
      <c r="C1163" s="29"/>
      <c r="D1163" s="29"/>
      <c r="E1163" s="31"/>
      <c r="F1163" s="31"/>
      <c r="G1163" s="31"/>
      <c r="H1163" s="16"/>
      <c r="J1163" s="16"/>
      <c r="K1163" s="29"/>
      <c r="L1163" s="16"/>
      <c r="M1163" s="31"/>
      <c r="N1163" s="16"/>
      <c r="O1163" s="33"/>
    </row>
    <row r="1164" spans="1:15" s="32" customFormat="1" ht="12.75" customHeight="1" x14ac:dyDescent="0.25">
      <c r="A1164" s="16"/>
      <c r="B1164" s="16"/>
      <c r="C1164" s="29"/>
      <c r="D1164" s="29"/>
      <c r="E1164" s="31"/>
      <c r="F1164" s="31"/>
      <c r="G1164" s="31"/>
      <c r="H1164" s="16"/>
      <c r="J1164" s="16"/>
      <c r="K1164" s="29"/>
      <c r="L1164" s="16"/>
      <c r="M1164" s="31"/>
      <c r="N1164" s="16"/>
      <c r="O1164" s="33"/>
    </row>
    <row r="1165" spans="1:15" s="32" customFormat="1" ht="12.75" customHeight="1" x14ac:dyDescent="0.25">
      <c r="A1165" s="16"/>
      <c r="B1165" s="16"/>
      <c r="C1165" s="29"/>
      <c r="D1165" s="29"/>
      <c r="E1165" s="31"/>
      <c r="F1165" s="31"/>
      <c r="G1165" s="31"/>
      <c r="H1165" s="16"/>
      <c r="J1165" s="16"/>
      <c r="K1165" s="29"/>
      <c r="L1165" s="16"/>
      <c r="M1165" s="31"/>
      <c r="N1165" s="16"/>
      <c r="O1165" s="33"/>
    </row>
    <row r="1166" spans="1:15" s="32" customFormat="1" ht="12.75" customHeight="1" x14ac:dyDescent="0.25">
      <c r="A1166" s="16"/>
      <c r="B1166" s="16"/>
      <c r="C1166" s="29"/>
      <c r="D1166" s="29"/>
      <c r="E1166" s="31"/>
      <c r="F1166" s="31"/>
      <c r="G1166" s="31"/>
      <c r="H1166" s="16"/>
      <c r="J1166" s="16"/>
      <c r="K1166" s="29"/>
      <c r="L1166" s="16"/>
      <c r="M1166" s="31"/>
      <c r="N1166" s="16"/>
      <c r="O1166" s="33"/>
    </row>
    <row r="1167" spans="1:15" s="32" customFormat="1" ht="12.75" customHeight="1" x14ac:dyDescent="0.25">
      <c r="A1167" s="16"/>
      <c r="B1167" s="16"/>
      <c r="C1167" s="29"/>
      <c r="D1167" s="29"/>
      <c r="E1167" s="31"/>
      <c r="F1167" s="31"/>
      <c r="G1167" s="31"/>
      <c r="H1167" s="16"/>
      <c r="J1167" s="16"/>
      <c r="K1167" s="29"/>
      <c r="L1167" s="16"/>
      <c r="M1167" s="31"/>
      <c r="N1167" s="16"/>
      <c r="O1167" s="33"/>
    </row>
    <row r="1168" spans="1:15" s="32" customFormat="1" ht="12.75" customHeight="1" x14ac:dyDescent="0.25">
      <c r="A1168" s="16"/>
      <c r="B1168" s="16"/>
      <c r="C1168" s="29"/>
      <c r="D1168" s="29"/>
      <c r="E1168" s="31"/>
      <c r="F1168" s="31"/>
      <c r="G1168" s="31"/>
      <c r="H1168" s="16"/>
      <c r="J1168" s="16"/>
      <c r="K1168" s="29"/>
      <c r="L1168" s="16"/>
      <c r="M1168" s="31"/>
      <c r="N1168" s="16"/>
      <c r="O1168" s="33"/>
    </row>
    <row r="1169" spans="1:15" s="32" customFormat="1" ht="12.75" customHeight="1" x14ac:dyDescent="0.25">
      <c r="A1169" s="16"/>
      <c r="B1169" s="16"/>
      <c r="C1169" s="29"/>
      <c r="D1169" s="29"/>
      <c r="E1169" s="31"/>
      <c r="F1169" s="31"/>
      <c r="G1169" s="31"/>
      <c r="H1169" s="16"/>
      <c r="J1169" s="16"/>
      <c r="K1169" s="29"/>
      <c r="L1169" s="16"/>
      <c r="M1169" s="31"/>
      <c r="N1169" s="16"/>
      <c r="O1169" s="33"/>
    </row>
    <row r="1170" spans="1:15" s="32" customFormat="1" ht="12.75" customHeight="1" x14ac:dyDescent="0.25">
      <c r="A1170" s="16"/>
      <c r="B1170" s="16"/>
      <c r="C1170" s="29"/>
      <c r="D1170" s="29"/>
      <c r="E1170" s="31"/>
      <c r="F1170" s="31"/>
      <c r="G1170" s="31"/>
      <c r="H1170" s="16"/>
      <c r="J1170" s="16"/>
      <c r="K1170" s="29"/>
      <c r="L1170" s="16"/>
      <c r="M1170" s="31"/>
      <c r="N1170" s="16"/>
      <c r="O1170" s="33"/>
    </row>
    <row r="1171" spans="1:15" s="32" customFormat="1" ht="12.75" customHeight="1" x14ac:dyDescent="0.25">
      <c r="A1171" s="16"/>
      <c r="B1171" s="16"/>
      <c r="C1171" s="29"/>
      <c r="D1171" s="29"/>
      <c r="E1171" s="31"/>
      <c r="F1171" s="31"/>
      <c r="G1171" s="31"/>
      <c r="H1171" s="16"/>
      <c r="J1171" s="16"/>
      <c r="K1171" s="29"/>
      <c r="L1171" s="16"/>
      <c r="M1171" s="31"/>
      <c r="N1171" s="16"/>
      <c r="O1171" s="33"/>
    </row>
    <row r="1172" spans="1:15" s="32" customFormat="1" ht="12.75" customHeight="1" x14ac:dyDescent="0.25">
      <c r="A1172" s="16"/>
      <c r="B1172" s="16"/>
      <c r="C1172" s="29"/>
      <c r="D1172" s="29"/>
      <c r="E1172" s="31"/>
      <c r="F1172" s="31"/>
      <c r="G1172" s="31"/>
      <c r="H1172" s="16"/>
      <c r="J1172" s="16"/>
      <c r="K1172" s="29"/>
      <c r="L1172" s="16"/>
      <c r="M1172" s="31"/>
      <c r="N1172" s="16"/>
      <c r="O1172" s="33"/>
    </row>
    <row r="1173" spans="1:15" s="32" customFormat="1" ht="12.75" customHeight="1" x14ac:dyDescent="0.25">
      <c r="A1173" s="16"/>
      <c r="B1173" s="16"/>
      <c r="C1173" s="29"/>
      <c r="D1173" s="29"/>
      <c r="E1173" s="31"/>
      <c r="F1173" s="31"/>
      <c r="G1173" s="31"/>
      <c r="H1173" s="16"/>
      <c r="J1173" s="16"/>
      <c r="K1173" s="29"/>
      <c r="L1173" s="16"/>
      <c r="M1173" s="31"/>
      <c r="N1173" s="16"/>
      <c r="O1173" s="33"/>
    </row>
    <row r="1174" spans="1:15" s="32" customFormat="1" ht="12.75" customHeight="1" x14ac:dyDescent="0.25">
      <c r="A1174" s="16"/>
      <c r="B1174" s="16"/>
      <c r="C1174" s="29"/>
      <c r="D1174" s="29"/>
      <c r="E1174" s="31"/>
      <c r="F1174" s="31"/>
      <c r="G1174" s="31"/>
      <c r="H1174" s="16"/>
      <c r="J1174" s="16"/>
      <c r="K1174" s="29"/>
      <c r="L1174" s="16"/>
      <c r="M1174" s="31"/>
      <c r="N1174" s="16"/>
      <c r="O1174" s="33"/>
    </row>
    <row r="1175" spans="1:15" s="32" customFormat="1" ht="12.75" customHeight="1" x14ac:dyDescent="0.25">
      <c r="A1175" s="16"/>
      <c r="B1175" s="16"/>
      <c r="C1175" s="29"/>
      <c r="D1175" s="29"/>
      <c r="E1175" s="31"/>
      <c r="F1175" s="31"/>
      <c r="G1175" s="31"/>
      <c r="H1175" s="16"/>
      <c r="J1175" s="16"/>
      <c r="K1175" s="29"/>
      <c r="L1175" s="16"/>
      <c r="M1175" s="31"/>
      <c r="N1175" s="16"/>
      <c r="O1175" s="33"/>
    </row>
    <row r="1176" spans="1:15" s="32" customFormat="1" ht="12.75" customHeight="1" x14ac:dyDescent="0.25">
      <c r="A1176" s="16"/>
      <c r="B1176" s="16"/>
      <c r="C1176" s="29"/>
      <c r="D1176" s="29"/>
      <c r="E1176" s="31"/>
      <c r="F1176" s="31"/>
      <c r="G1176" s="31"/>
      <c r="H1176" s="16"/>
      <c r="J1176" s="16"/>
      <c r="K1176" s="29"/>
      <c r="L1176" s="16"/>
      <c r="M1176" s="31"/>
      <c r="N1176" s="16"/>
      <c r="O1176" s="33"/>
    </row>
    <row r="1177" spans="1:15" s="32" customFormat="1" ht="12.75" customHeight="1" x14ac:dyDescent="0.25">
      <c r="A1177" s="16"/>
      <c r="B1177" s="16"/>
      <c r="C1177" s="29"/>
      <c r="D1177" s="29"/>
      <c r="E1177" s="31"/>
      <c r="F1177" s="31"/>
      <c r="G1177" s="31"/>
      <c r="H1177" s="16"/>
      <c r="J1177" s="16"/>
      <c r="K1177" s="29"/>
      <c r="L1177" s="16"/>
      <c r="M1177" s="31"/>
      <c r="N1177" s="16"/>
      <c r="O1177" s="33"/>
    </row>
    <row r="1178" spans="1:15" s="32" customFormat="1" ht="12.75" customHeight="1" x14ac:dyDescent="0.25">
      <c r="A1178" s="16"/>
      <c r="B1178" s="16"/>
      <c r="C1178" s="29"/>
      <c r="D1178" s="29"/>
      <c r="E1178" s="31"/>
      <c r="F1178" s="31"/>
      <c r="G1178" s="31"/>
      <c r="H1178" s="16"/>
      <c r="J1178" s="16"/>
      <c r="K1178" s="29"/>
      <c r="L1178" s="16"/>
      <c r="M1178" s="31"/>
      <c r="N1178" s="16"/>
      <c r="O1178" s="33"/>
    </row>
    <row r="1179" spans="1:15" s="32" customFormat="1" ht="12.75" customHeight="1" x14ac:dyDescent="0.25">
      <c r="A1179" s="16"/>
      <c r="B1179" s="16"/>
      <c r="C1179" s="29"/>
      <c r="D1179" s="29"/>
      <c r="E1179" s="31"/>
      <c r="F1179" s="31"/>
      <c r="G1179" s="31"/>
      <c r="H1179" s="16"/>
      <c r="J1179" s="16"/>
      <c r="K1179" s="29"/>
      <c r="L1179" s="16"/>
      <c r="M1179" s="31"/>
      <c r="N1179" s="16"/>
      <c r="O1179" s="33"/>
    </row>
    <row r="1180" spans="1:15" s="32" customFormat="1" ht="12.75" customHeight="1" x14ac:dyDescent="0.25">
      <c r="A1180" s="16"/>
      <c r="B1180" s="16"/>
      <c r="C1180" s="29"/>
      <c r="D1180" s="29"/>
      <c r="E1180" s="31"/>
      <c r="F1180" s="31"/>
      <c r="G1180" s="31"/>
      <c r="H1180" s="16"/>
      <c r="J1180" s="16"/>
      <c r="K1180" s="29"/>
      <c r="L1180" s="16"/>
      <c r="M1180" s="31"/>
      <c r="N1180" s="16"/>
      <c r="O1180" s="33"/>
    </row>
    <row r="1181" spans="1:15" s="32" customFormat="1" ht="12.75" customHeight="1" x14ac:dyDescent="0.25">
      <c r="A1181" s="16"/>
      <c r="B1181" s="16"/>
      <c r="C1181" s="29"/>
      <c r="D1181" s="29"/>
      <c r="E1181" s="31"/>
      <c r="F1181" s="31"/>
      <c r="G1181" s="31"/>
      <c r="H1181" s="16"/>
      <c r="J1181" s="16"/>
      <c r="K1181" s="29"/>
      <c r="L1181" s="16"/>
      <c r="M1181" s="31"/>
      <c r="N1181" s="16"/>
      <c r="O1181" s="33"/>
    </row>
    <row r="1182" spans="1:15" s="32" customFormat="1" ht="12.75" customHeight="1" x14ac:dyDescent="0.25">
      <c r="A1182" s="16"/>
      <c r="B1182" s="16"/>
      <c r="C1182" s="29"/>
      <c r="D1182" s="29"/>
      <c r="E1182" s="31"/>
      <c r="F1182" s="31"/>
      <c r="G1182" s="31"/>
      <c r="H1182" s="16"/>
      <c r="J1182" s="16"/>
      <c r="K1182" s="29"/>
      <c r="L1182" s="16"/>
      <c r="M1182" s="31"/>
      <c r="N1182" s="16"/>
      <c r="O1182" s="33"/>
    </row>
    <row r="1183" spans="1:15" s="32" customFormat="1" ht="12.75" customHeight="1" x14ac:dyDescent="0.25">
      <c r="A1183" s="16"/>
      <c r="B1183" s="16"/>
      <c r="C1183" s="29"/>
      <c r="D1183" s="29"/>
      <c r="E1183" s="31"/>
      <c r="F1183" s="31"/>
      <c r="G1183" s="31"/>
      <c r="H1183" s="16"/>
      <c r="J1183" s="16"/>
      <c r="K1183" s="29"/>
      <c r="L1183" s="16"/>
      <c r="M1183" s="31"/>
      <c r="N1183" s="16"/>
      <c r="O1183" s="33"/>
    </row>
    <row r="1184" spans="1:15" s="32" customFormat="1" ht="12.75" customHeight="1" x14ac:dyDescent="0.25">
      <c r="A1184" s="16"/>
      <c r="B1184" s="16"/>
      <c r="C1184" s="29"/>
      <c r="D1184" s="29"/>
      <c r="E1184" s="31"/>
      <c r="F1184" s="31"/>
      <c r="G1184" s="31"/>
      <c r="H1184" s="16"/>
      <c r="J1184" s="16"/>
      <c r="K1184" s="29"/>
      <c r="L1184" s="16"/>
      <c r="M1184" s="31"/>
      <c r="N1184" s="16"/>
      <c r="O1184" s="33"/>
    </row>
    <row r="1185" spans="1:15" s="32" customFormat="1" ht="12.75" customHeight="1" x14ac:dyDescent="0.25">
      <c r="A1185" s="16"/>
      <c r="B1185" s="16"/>
      <c r="C1185" s="29"/>
      <c r="D1185" s="29"/>
      <c r="E1185" s="31"/>
      <c r="F1185" s="31"/>
      <c r="G1185" s="31"/>
      <c r="H1185" s="16"/>
      <c r="J1185" s="16"/>
      <c r="K1185" s="29"/>
      <c r="L1185" s="16"/>
      <c r="M1185" s="31"/>
      <c r="N1185" s="16"/>
      <c r="O1185" s="33"/>
    </row>
    <row r="1186" spans="1:15" s="32" customFormat="1" ht="12.75" customHeight="1" x14ac:dyDescent="0.25">
      <c r="A1186" s="16"/>
      <c r="B1186" s="16"/>
      <c r="C1186" s="29"/>
      <c r="D1186" s="29"/>
      <c r="E1186" s="31"/>
      <c r="F1186" s="31"/>
      <c r="G1186" s="31"/>
      <c r="H1186" s="16"/>
      <c r="J1186" s="16"/>
      <c r="K1186" s="29"/>
      <c r="L1186" s="16"/>
      <c r="M1186" s="31"/>
      <c r="N1186" s="16"/>
      <c r="O1186" s="33"/>
    </row>
    <row r="1187" spans="1:15" s="32" customFormat="1" ht="12.75" customHeight="1" x14ac:dyDescent="0.25">
      <c r="A1187" s="16"/>
      <c r="B1187" s="16"/>
      <c r="C1187" s="29"/>
      <c r="D1187" s="29"/>
      <c r="E1187" s="31"/>
      <c r="F1187" s="31"/>
      <c r="G1187" s="31"/>
      <c r="H1187" s="16"/>
      <c r="J1187" s="16"/>
      <c r="K1187" s="29"/>
      <c r="L1187" s="16"/>
      <c r="M1187" s="31"/>
      <c r="N1187" s="16"/>
      <c r="O1187" s="33"/>
    </row>
    <row r="1188" spans="1:15" s="32" customFormat="1" ht="12.75" customHeight="1" x14ac:dyDescent="0.25">
      <c r="A1188" s="16"/>
      <c r="B1188" s="16"/>
      <c r="C1188" s="29"/>
      <c r="D1188" s="29"/>
      <c r="E1188" s="31"/>
      <c r="F1188" s="31"/>
      <c r="G1188" s="31"/>
      <c r="H1188" s="16"/>
      <c r="J1188" s="16"/>
      <c r="K1188" s="29"/>
      <c r="L1188" s="16"/>
      <c r="M1188" s="31"/>
      <c r="N1188" s="16"/>
      <c r="O1188" s="33"/>
    </row>
    <row r="1189" spans="1:15" s="32" customFormat="1" ht="12.75" customHeight="1" x14ac:dyDescent="0.25">
      <c r="A1189" s="16"/>
      <c r="B1189" s="16"/>
      <c r="C1189" s="29"/>
      <c r="D1189" s="29"/>
      <c r="E1189" s="31"/>
      <c r="F1189" s="31"/>
      <c r="G1189" s="31"/>
      <c r="H1189" s="16"/>
      <c r="J1189" s="16"/>
      <c r="K1189" s="29"/>
      <c r="L1189" s="16"/>
      <c r="M1189" s="31"/>
      <c r="N1189" s="16"/>
      <c r="O1189" s="33"/>
    </row>
    <row r="1190" spans="1:15" s="32" customFormat="1" ht="12.75" customHeight="1" x14ac:dyDescent="0.25">
      <c r="A1190" s="16"/>
      <c r="B1190" s="16"/>
      <c r="C1190" s="29"/>
      <c r="D1190" s="29"/>
      <c r="E1190" s="31"/>
      <c r="F1190" s="31"/>
      <c r="G1190" s="31"/>
      <c r="H1190" s="16"/>
      <c r="J1190" s="16"/>
      <c r="K1190" s="29"/>
      <c r="L1190" s="16"/>
      <c r="M1190" s="31"/>
      <c r="N1190" s="16"/>
      <c r="O1190" s="33"/>
    </row>
    <row r="1191" spans="1:15" s="32" customFormat="1" ht="12.75" customHeight="1" x14ac:dyDescent="0.25">
      <c r="A1191" s="16"/>
      <c r="B1191" s="16"/>
      <c r="C1191" s="29"/>
      <c r="D1191" s="29"/>
      <c r="E1191" s="31"/>
      <c r="F1191" s="31"/>
      <c r="G1191" s="31"/>
      <c r="H1191" s="16"/>
      <c r="J1191" s="16"/>
      <c r="K1191" s="29"/>
      <c r="L1191" s="16"/>
      <c r="M1191" s="31"/>
      <c r="N1191" s="16"/>
      <c r="O1191" s="33"/>
    </row>
    <row r="1192" spans="1:15" s="32" customFormat="1" ht="12.75" customHeight="1" x14ac:dyDescent="0.25">
      <c r="A1192" s="16"/>
      <c r="B1192" s="16"/>
      <c r="C1192" s="29"/>
      <c r="D1192" s="29"/>
      <c r="E1192" s="31"/>
      <c r="F1192" s="31"/>
      <c r="G1192" s="31"/>
      <c r="H1192" s="16"/>
      <c r="J1192" s="16"/>
      <c r="K1192" s="29"/>
      <c r="L1192" s="16"/>
      <c r="M1192" s="31"/>
      <c r="N1192" s="16"/>
      <c r="O1192" s="33"/>
    </row>
    <row r="1193" spans="1:15" s="32" customFormat="1" ht="12.75" customHeight="1" x14ac:dyDescent="0.25">
      <c r="A1193" s="16"/>
      <c r="B1193" s="16"/>
      <c r="C1193" s="29"/>
      <c r="D1193" s="29"/>
      <c r="E1193" s="31"/>
      <c r="F1193" s="31"/>
      <c r="G1193" s="31"/>
      <c r="H1193" s="16"/>
      <c r="J1193" s="16"/>
      <c r="K1193" s="29"/>
      <c r="L1193" s="16"/>
      <c r="M1193" s="31"/>
      <c r="N1193" s="16"/>
      <c r="O1193" s="33"/>
    </row>
    <row r="1194" spans="1:15" s="32" customFormat="1" ht="12.75" customHeight="1" x14ac:dyDescent="0.25">
      <c r="A1194" s="16"/>
      <c r="B1194" s="16"/>
      <c r="C1194" s="29"/>
      <c r="D1194" s="29"/>
      <c r="E1194" s="31"/>
      <c r="F1194" s="31"/>
      <c r="G1194" s="31"/>
      <c r="H1194" s="16"/>
      <c r="J1194" s="16"/>
      <c r="K1194" s="29"/>
      <c r="L1194" s="16"/>
      <c r="M1194" s="31"/>
      <c r="N1194" s="16"/>
      <c r="O1194" s="33"/>
    </row>
    <row r="1195" spans="1:15" s="32" customFormat="1" ht="12.75" customHeight="1" x14ac:dyDescent="0.25">
      <c r="A1195" s="16"/>
      <c r="B1195" s="16"/>
      <c r="C1195" s="29"/>
      <c r="D1195" s="29"/>
      <c r="E1195" s="31"/>
      <c r="F1195" s="31"/>
      <c r="G1195" s="31"/>
      <c r="H1195" s="16"/>
      <c r="J1195" s="16"/>
      <c r="K1195" s="29"/>
      <c r="L1195" s="16"/>
      <c r="M1195" s="31"/>
      <c r="N1195" s="16"/>
      <c r="O1195" s="33"/>
    </row>
    <row r="1196" spans="1:15" s="32" customFormat="1" ht="12.75" customHeight="1" x14ac:dyDescent="0.25">
      <c r="A1196" s="16"/>
      <c r="B1196" s="16"/>
      <c r="C1196" s="29"/>
      <c r="D1196" s="29"/>
      <c r="E1196" s="31"/>
      <c r="F1196" s="31"/>
      <c r="G1196" s="31"/>
      <c r="H1196" s="16"/>
      <c r="J1196" s="16"/>
      <c r="K1196" s="29"/>
      <c r="L1196" s="16"/>
      <c r="M1196" s="31"/>
      <c r="N1196" s="16"/>
      <c r="O1196" s="33"/>
    </row>
    <row r="1197" spans="1:15" s="32" customFormat="1" ht="12.75" customHeight="1" x14ac:dyDescent="0.25">
      <c r="A1197" s="16"/>
      <c r="B1197" s="16"/>
      <c r="C1197" s="29"/>
      <c r="D1197" s="29"/>
      <c r="E1197" s="31"/>
      <c r="F1197" s="31"/>
      <c r="G1197" s="31"/>
      <c r="H1197" s="16"/>
      <c r="J1197" s="16"/>
      <c r="K1197" s="29"/>
      <c r="L1197" s="16"/>
      <c r="M1197" s="31"/>
      <c r="N1197" s="16"/>
      <c r="O1197" s="33"/>
    </row>
    <row r="1198" spans="1:15" s="32" customFormat="1" ht="12.75" customHeight="1" x14ac:dyDescent="0.25">
      <c r="A1198" s="16"/>
      <c r="B1198" s="16"/>
      <c r="C1198" s="29"/>
      <c r="D1198" s="29"/>
      <c r="E1198" s="31"/>
      <c r="F1198" s="31"/>
      <c r="G1198" s="31"/>
      <c r="H1198" s="16"/>
      <c r="J1198" s="16"/>
      <c r="K1198" s="29"/>
      <c r="L1198" s="16"/>
      <c r="M1198" s="31"/>
      <c r="N1198" s="16"/>
      <c r="O1198" s="33"/>
    </row>
    <row r="1199" spans="1:15" s="32" customFormat="1" ht="12.75" customHeight="1" x14ac:dyDescent="0.25">
      <c r="A1199" s="16"/>
      <c r="B1199" s="16"/>
      <c r="C1199" s="29"/>
      <c r="D1199" s="29"/>
      <c r="E1199" s="31"/>
      <c r="F1199" s="31"/>
      <c r="G1199" s="31"/>
      <c r="H1199" s="16"/>
      <c r="J1199" s="16"/>
      <c r="K1199" s="29"/>
      <c r="L1199" s="16"/>
      <c r="M1199" s="31"/>
      <c r="N1199" s="16"/>
      <c r="O1199" s="33"/>
    </row>
    <row r="1200" spans="1:15" s="32" customFormat="1" ht="12.75" customHeight="1" x14ac:dyDescent="0.25">
      <c r="A1200" s="16"/>
      <c r="B1200" s="16"/>
      <c r="C1200" s="29"/>
      <c r="D1200" s="29"/>
      <c r="E1200" s="31"/>
      <c r="F1200" s="31"/>
      <c r="G1200" s="31"/>
      <c r="H1200" s="16"/>
      <c r="J1200" s="16"/>
      <c r="K1200" s="29"/>
      <c r="L1200" s="16"/>
      <c r="M1200" s="31"/>
      <c r="N1200" s="16"/>
      <c r="O1200" s="33"/>
    </row>
    <row r="1201" spans="1:15" s="32" customFormat="1" ht="12.75" customHeight="1" x14ac:dyDescent="0.25">
      <c r="A1201" s="16"/>
      <c r="B1201" s="16"/>
      <c r="C1201" s="29"/>
      <c r="D1201" s="29"/>
      <c r="E1201" s="31"/>
      <c r="F1201" s="31"/>
      <c r="G1201" s="31"/>
      <c r="H1201" s="16"/>
      <c r="J1201" s="16"/>
      <c r="K1201" s="29"/>
      <c r="L1201" s="16"/>
      <c r="M1201" s="31"/>
      <c r="N1201" s="16"/>
      <c r="O1201" s="33"/>
    </row>
    <row r="1202" spans="1:15" s="32" customFormat="1" ht="12.75" customHeight="1" x14ac:dyDescent="0.25">
      <c r="A1202" s="16"/>
      <c r="B1202" s="16"/>
      <c r="C1202" s="29"/>
      <c r="D1202" s="29"/>
      <c r="E1202" s="31"/>
      <c r="F1202" s="31"/>
      <c r="G1202" s="31"/>
      <c r="H1202" s="16"/>
      <c r="J1202" s="16"/>
      <c r="K1202" s="29"/>
      <c r="L1202" s="16"/>
      <c r="M1202" s="31"/>
      <c r="N1202" s="16"/>
      <c r="O1202" s="33"/>
    </row>
    <row r="1203" spans="1:15" s="32" customFormat="1" ht="12.75" customHeight="1" x14ac:dyDescent="0.25">
      <c r="A1203" s="16"/>
      <c r="B1203" s="16"/>
      <c r="C1203" s="29"/>
      <c r="D1203" s="29"/>
      <c r="E1203" s="31"/>
      <c r="F1203" s="31"/>
      <c r="G1203" s="31"/>
      <c r="H1203" s="16"/>
      <c r="J1203" s="16"/>
      <c r="K1203" s="29"/>
      <c r="L1203" s="16"/>
      <c r="M1203" s="31"/>
      <c r="N1203" s="16"/>
      <c r="O1203" s="33"/>
    </row>
    <row r="1204" spans="1:15" s="32" customFormat="1" ht="12.75" customHeight="1" x14ac:dyDescent="0.25">
      <c r="A1204" s="16"/>
      <c r="B1204" s="16"/>
      <c r="C1204" s="29"/>
      <c r="D1204" s="29"/>
      <c r="E1204" s="31"/>
      <c r="F1204" s="31"/>
      <c r="G1204" s="31"/>
      <c r="H1204" s="16"/>
      <c r="J1204" s="16"/>
      <c r="K1204" s="29"/>
      <c r="L1204" s="16"/>
      <c r="M1204" s="31"/>
      <c r="N1204" s="16"/>
      <c r="O1204" s="33"/>
    </row>
    <row r="1205" spans="1:15" s="32" customFormat="1" ht="12.75" customHeight="1" x14ac:dyDescent="0.25">
      <c r="A1205" s="16"/>
      <c r="B1205" s="16"/>
      <c r="C1205" s="29"/>
      <c r="D1205" s="29"/>
      <c r="E1205" s="31"/>
      <c r="F1205" s="31"/>
      <c r="G1205" s="31"/>
      <c r="H1205" s="16"/>
      <c r="J1205" s="16"/>
      <c r="K1205" s="29"/>
      <c r="L1205" s="16"/>
      <c r="M1205" s="31"/>
      <c r="N1205" s="16"/>
      <c r="O1205" s="33"/>
    </row>
    <row r="1206" spans="1:15" s="32" customFormat="1" ht="12.75" customHeight="1" x14ac:dyDescent="0.25">
      <c r="A1206" s="16"/>
      <c r="B1206" s="16"/>
      <c r="C1206" s="29"/>
      <c r="D1206" s="29"/>
      <c r="E1206" s="31"/>
      <c r="F1206" s="31"/>
      <c r="G1206" s="31"/>
      <c r="H1206" s="16"/>
      <c r="J1206" s="16"/>
      <c r="K1206" s="29"/>
      <c r="L1206" s="16"/>
      <c r="M1206" s="31"/>
      <c r="N1206" s="16"/>
      <c r="O1206" s="33"/>
    </row>
    <row r="1207" spans="1:15" s="32" customFormat="1" ht="12.75" customHeight="1" x14ac:dyDescent="0.25">
      <c r="A1207" s="16"/>
      <c r="B1207" s="16"/>
      <c r="C1207" s="29"/>
      <c r="D1207" s="29"/>
      <c r="E1207" s="31"/>
      <c r="F1207" s="31"/>
      <c r="G1207" s="31"/>
      <c r="H1207" s="16"/>
      <c r="J1207" s="16"/>
      <c r="K1207" s="29"/>
      <c r="L1207" s="16"/>
      <c r="M1207" s="31"/>
      <c r="N1207" s="16"/>
      <c r="O1207" s="33"/>
    </row>
    <row r="1208" spans="1:15" s="32" customFormat="1" ht="12.75" customHeight="1" x14ac:dyDescent="0.25">
      <c r="A1208" s="16"/>
      <c r="B1208" s="16"/>
      <c r="C1208" s="29"/>
      <c r="D1208" s="29"/>
      <c r="E1208" s="31"/>
      <c r="F1208" s="31"/>
      <c r="G1208" s="31"/>
      <c r="H1208" s="16"/>
      <c r="J1208" s="16"/>
      <c r="K1208" s="29"/>
      <c r="L1208" s="16"/>
      <c r="M1208" s="31"/>
      <c r="N1208" s="16"/>
      <c r="O1208" s="33"/>
    </row>
    <row r="1209" spans="1:15" s="32" customFormat="1" ht="12.75" customHeight="1" x14ac:dyDescent="0.25">
      <c r="A1209" s="16"/>
      <c r="B1209" s="16"/>
      <c r="C1209" s="29"/>
      <c r="D1209" s="29"/>
      <c r="E1209" s="31"/>
      <c r="F1209" s="31"/>
      <c r="G1209" s="31"/>
      <c r="H1209" s="16"/>
      <c r="J1209" s="16"/>
      <c r="K1209" s="29"/>
      <c r="L1209" s="16"/>
      <c r="M1209" s="31"/>
      <c r="N1209" s="16"/>
      <c r="O1209" s="33"/>
    </row>
    <row r="1210" spans="1:15" s="32" customFormat="1" ht="12.75" customHeight="1" x14ac:dyDescent="0.25">
      <c r="A1210" s="16"/>
      <c r="B1210" s="16"/>
      <c r="C1210" s="29"/>
      <c r="D1210" s="29"/>
      <c r="E1210" s="31"/>
      <c r="F1210" s="31"/>
      <c r="G1210" s="31"/>
      <c r="H1210" s="16"/>
      <c r="J1210" s="16"/>
      <c r="K1210" s="29"/>
      <c r="L1210" s="16"/>
      <c r="M1210" s="31"/>
      <c r="N1210" s="16"/>
      <c r="O1210" s="33"/>
    </row>
    <row r="1211" spans="1:15" s="32" customFormat="1" ht="12.75" customHeight="1" x14ac:dyDescent="0.25">
      <c r="A1211" s="16"/>
      <c r="B1211" s="16"/>
      <c r="C1211" s="29"/>
      <c r="D1211" s="29"/>
      <c r="E1211" s="31"/>
      <c r="F1211" s="31"/>
      <c r="G1211" s="31"/>
      <c r="H1211" s="16"/>
      <c r="J1211" s="16"/>
      <c r="K1211" s="29"/>
      <c r="L1211" s="16"/>
      <c r="M1211" s="31"/>
      <c r="N1211" s="16"/>
      <c r="O1211" s="33"/>
    </row>
    <row r="1212" spans="1:15" s="32" customFormat="1" ht="12.75" customHeight="1" x14ac:dyDescent="0.25">
      <c r="A1212" s="16"/>
      <c r="B1212" s="16"/>
      <c r="C1212" s="29"/>
      <c r="D1212" s="29"/>
      <c r="E1212" s="31"/>
      <c r="F1212" s="31"/>
      <c r="G1212" s="31"/>
      <c r="H1212" s="16"/>
      <c r="J1212" s="16"/>
      <c r="K1212" s="29"/>
      <c r="L1212" s="16"/>
      <c r="M1212" s="31"/>
      <c r="N1212" s="16"/>
      <c r="O1212" s="33"/>
    </row>
    <row r="1213" spans="1:15" s="32" customFormat="1" ht="12.75" customHeight="1" x14ac:dyDescent="0.25">
      <c r="A1213" s="16"/>
      <c r="B1213" s="16"/>
      <c r="C1213" s="29"/>
      <c r="D1213" s="29"/>
      <c r="E1213" s="31"/>
      <c r="F1213" s="31"/>
      <c r="G1213" s="31"/>
      <c r="H1213" s="16"/>
      <c r="J1213" s="16"/>
      <c r="K1213" s="29"/>
      <c r="L1213" s="16"/>
      <c r="M1213" s="31"/>
      <c r="N1213" s="16"/>
      <c r="O1213" s="33"/>
    </row>
    <row r="1214" spans="1:15" s="32" customFormat="1" ht="12.75" customHeight="1" x14ac:dyDescent="0.25">
      <c r="A1214" s="16"/>
      <c r="B1214" s="16"/>
      <c r="C1214" s="29"/>
      <c r="D1214" s="29"/>
      <c r="E1214" s="31"/>
      <c r="F1214" s="31"/>
      <c r="G1214" s="31"/>
      <c r="H1214" s="16"/>
      <c r="J1214" s="16"/>
      <c r="K1214" s="29"/>
      <c r="L1214" s="16"/>
      <c r="M1214" s="31"/>
      <c r="N1214" s="16"/>
      <c r="O1214" s="33"/>
    </row>
    <row r="1215" spans="1:15" s="32" customFormat="1" ht="12.75" customHeight="1" x14ac:dyDescent="0.25">
      <c r="A1215" s="16"/>
      <c r="B1215" s="16"/>
      <c r="C1215" s="29"/>
      <c r="D1215" s="29"/>
      <c r="E1215" s="31"/>
      <c r="F1215" s="31"/>
      <c r="G1215" s="31"/>
      <c r="H1215" s="16"/>
      <c r="J1215" s="16"/>
      <c r="K1215" s="29"/>
      <c r="L1215" s="16"/>
      <c r="M1215" s="31"/>
      <c r="N1215" s="16"/>
      <c r="O1215" s="33"/>
    </row>
    <row r="1216" spans="1:15" s="32" customFormat="1" ht="12.75" customHeight="1" x14ac:dyDescent="0.25">
      <c r="A1216" s="16"/>
      <c r="B1216" s="16"/>
      <c r="C1216" s="29"/>
      <c r="D1216" s="29"/>
      <c r="E1216" s="31"/>
      <c r="F1216" s="31"/>
      <c r="G1216" s="31"/>
      <c r="H1216" s="16"/>
      <c r="J1216" s="16"/>
      <c r="K1216" s="29"/>
      <c r="L1216" s="16"/>
      <c r="M1216" s="31"/>
      <c r="N1216" s="16"/>
      <c r="O1216" s="33"/>
    </row>
    <row r="1217" spans="1:15" s="32" customFormat="1" ht="12.75" customHeight="1" x14ac:dyDescent="0.25">
      <c r="A1217" s="16"/>
      <c r="B1217" s="16"/>
      <c r="C1217" s="29"/>
      <c r="D1217" s="29"/>
      <c r="E1217" s="31"/>
      <c r="F1217" s="31"/>
      <c r="G1217" s="31"/>
      <c r="H1217" s="16"/>
      <c r="J1217" s="16"/>
      <c r="K1217" s="29"/>
      <c r="L1217" s="16"/>
      <c r="M1217" s="31"/>
      <c r="N1217" s="16"/>
      <c r="O1217" s="33"/>
    </row>
    <row r="1218" spans="1:15" s="32" customFormat="1" ht="12.75" customHeight="1" x14ac:dyDescent="0.25">
      <c r="A1218" s="16"/>
      <c r="B1218" s="16"/>
      <c r="C1218" s="29"/>
      <c r="D1218" s="29"/>
      <c r="E1218" s="31"/>
      <c r="F1218" s="31"/>
      <c r="G1218" s="31"/>
      <c r="H1218" s="16"/>
      <c r="J1218" s="16"/>
      <c r="K1218" s="29"/>
      <c r="L1218" s="16"/>
      <c r="M1218" s="31"/>
      <c r="N1218" s="16"/>
      <c r="O1218" s="33"/>
    </row>
    <row r="1219" spans="1:15" s="32" customFormat="1" ht="12.75" customHeight="1" x14ac:dyDescent="0.25">
      <c r="A1219" s="16"/>
      <c r="B1219" s="16"/>
      <c r="C1219" s="29"/>
      <c r="D1219" s="29"/>
      <c r="E1219" s="31"/>
      <c r="F1219" s="31"/>
      <c r="G1219" s="31"/>
      <c r="H1219" s="16"/>
      <c r="J1219" s="16"/>
      <c r="K1219" s="29"/>
      <c r="L1219" s="16"/>
      <c r="M1219" s="31"/>
      <c r="N1219" s="16"/>
      <c r="O1219" s="33"/>
    </row>
    <row r="1220" spans="1:15" s="32" customFormat="1" ht="12.75" customHeight="1" x14ac:dyDescent="0.25">
      <c r="A1220" s="16"/>
      <c r="B1220" s="16"/>
      <c r="C1220" s="29"/>
      <c r="D1220" s="29"/>
      <c r="E1220" s="31"/>
      <c r="F1220" s="31"/>
      <c r="G1220" s="31"/>
      <c r="H1220" s="16"/>
      <c r="J1220" s="16"/>
      <c r="K1220" s="29"/>
      <c r="L1220" s="16"/>
      <c r="M1220" s="31"/>
      <c r="N1220" s="16"/>
      <c r="O1220" s="33"/>
    </row>
    <row r="1221" spans="1:15" s="32" customFormat="1" ht="12.75" customHeight="1" x14ac:dyDescent="0.25">
      <c r="A1221" s="16"/>
      <c r="B1221" s="16"/>
      <c r="C1221" s="29"/>
      <c r="D1221" s="29"/>
      <c r="E1221" s="31"/>
      <c r="F1221" s="31"/>
      <c r="G1221" s="31"/>
      <c r="H1221" s="16"/>
      <c r="J1221" s="16"/>
      <c r="K1221" s="29"/>
      <c r="L1221" s="16"/>
      <c r="M1221" s="31"/>
      <c r="N1221" s="16"/>
      <c r="O1221" s="33"/>
    </row>
    <row r="1222" spans="1:15" s="32" customFormat="1" ht="12.75" customHeight="1" x14ac:dyDescent="0.25">
      <c r="A1222" s="16"/>
      <c r="B1222" s="16"/>
      <c r="C1222" s="29"/>
      <c r="D1222" s="29"/>
      <c r="E1222" s="31"/>
      <c r="F1222" s="31"/>
      <c r="G1222" s="31"/>
      <c r="H1222" s="16"/>
      <c r="J1222" s="16"/>
      <c r="K1222" s="29"/>
      <c r="L1222" s="16"/>
      <c r="M1222" s="31"/>
      <c r="N1222" s="16"/>
      <c r="O1222" s="33"/>
    </row>
    <row r="1223" spans="1:15" s="32" customFormat="1" ht="12.75" customHeight="1" x14ac:dyDescent="0.25">
      <c r="A1223" s="16"/>
      <c r="B1223" s="16"/>
      <c r="C1223" s="29"/>
      <c r="D1223" s="29"/>
      <c r="E1223" s="31"/>
      <c r="F1223" s="31"/>
      <c r="G1223" s="31"/>
      <c r="H1223" s="16"/>
      <c r="J1223" s="16"/>
      <c r="K1223" s="29"/>
      <c r="L1223" s="16"/>
      <c r="M1223" s="31"/>
      <c r="N1223" s="16"/>
      <c r="O1223" s="33"/>
    </row>
    <row r="1224" spans="1:15" s="32" customFormat="1" ht="12.75" customHeight="1" x14ac:dyDescent="0.25">
      <c r="A1224" s="16"/>
      <c r="B1224" s="16"/>
      <c r="C1224" s="29"/>
      <c r="D1224" s="29"/>
      <c r="E1224" s="31"/>
      <c r="F1224" s="31"/>
      <c r="G1224" s="31"/>
      <c r="H1224" s="16"/>
      <c r="J1224" s="16"/>
      <c r="K1224" s="29"/>
      <c r="L1224" s="16"/>
      <c r="M1224" s="31"/>
      <c r="N1224" s="16"/>
      <c r="O1224" s="33"/>
    </row>
    <row r="1225" spans="1:15" s="32" customFormat="1" ht="12.75" customHeight="1" x14ac:dyDescent="0.25">
      <c r="A1225" s="16"/>
      <c r="B1225" s="16"/>
      <c r="C1225" s="29"/>
      <c r="D1225" s="29"/>
      <c r="E1225" s="31"/>
      <c r="F1225" s="31"/>
      <c r="G1225" s="31"/>
      <c r="H1225" s="16"/>
      <c r="J1225" s="16"/>
      <c r="K1225" s="29"/>
      <c r="L1225" s="16"/>
      <c r="M1225" s="31"/>
      <c r="N1225" s="16"/>
      <c r="O1225" s="33"/>
    </row>
    <row r="1226" spans="1:15" s="32" customFormat="1" ht="12.75" customHeight="1" x14ac:dyDescent="0.25">
      <c r="A1226" s="16"/>
      <c r="B1226" s="16"/>
      <c r="C1226" s="29"/>
      <c r="D1226" s="29"/>
      <c r="E1226" s="31"/>
      <c r="F1226" s="31"/>
      <c r="G1226" s="31"/>
      <c r="H1226" s="16"/>
      <c r="J1226" s="16"/>
      <c r="K1226" s="29"/>
      <c r="L1226" s="16"/>
      <c r="M1226" s="31"/>
      <c r="N1226" s="16"/>
      <c r="O1226" s="33"/>
    </row>
    <row r="1227" spans="1:15" s="32" customFormat="1" ht="12.75" customHeight="1" x14ac:dyDescent="0.25">
      <c r="A1227" s="16"/>
      <c r="B1227" s="16"/>
      <c r="C1227" s="29"/>
      <c r="D1227" s="29"/>
      <c r="E1227" s="31"/>
      <c r="F1227" s="31"/>
      <c r="G1227" s="31"/>
      <c r="H1227" s="16"/>
      <c r="J1227" s="16"/>
      <c r="K1227" s="29"/>
      <c r="L1227" s="16"/>
      <c r="M1227" s="31"/>
      <c r="N1227" s="16"/>
      <c r="O1227" s="33"/>
    </row>
    <row r="1228" spans="1:15" s="32" customFormat="1" ht="12.75" customHeight="1" x14ac:dyDescent="0.25">
      <c r="A1228" s="16"/>
      <c r="B1228" s="16"/>
      <c r="C1228" s="29"/>
      <c r="D1228" s="29"/>
      <c r="E1228" s="31"/>
      <c r="F1228" s="31"/>
      <c r="G1228" s="31"/>
      <c r="H1228" s="16"/>
      <c r="J1228" s="16"/>
      <c r="K1228" s="29"/>
      <c r="L1228" s="16"/>
      <c r="M1228" s="31"/>
      <c r="N1228" s="16"/>
      <c r="O1228" s="33"/>
    </row>
    <row r="1229" spans="1:15" s="32" customFormat="1" ht="12.75" customHeight="1" x14ac:dyDescent="0.25">
      <c r="A1229" s="16"/>
      <c r="B1229" s="16"/>
      <c r="C1229" s="29"/>
      <c r="D1229" s="29"/>
      <c r="E1229" s="31"/>
      <c r="F1229" s="31"/>
      <c r="G1229" s="31"/>
      <c r="H1229" s="16"/>
      <c r="J1229" s="16"/>
      <c r="K1229" s="29"/>
      <c r="L1229" s="16"/>
      <c r="M1229" s="31"/>
      <c r="N1229" s="16"/>
      <c r="O1229" s="33"/>
    </row>
    <row r="1230" spans="1:15" s="32" customFormat="1" ht="12.75" customHeight="1" x14ac:dyDescent="0.25">
      <c r="A1230" s="16"/>
      <c r="B1230" s="16"/>
      <c r="C1230" s="29"/>
      <c r="D1230" s="29"/>
      <c r="E1230" s="31"/>
      <c r="F1230" s="31"/>
      <c r="G1230" s="31"/>
      <c r="H1230" s="16"/>
      <c r="J1230" s="16"/>
      <c r="K1230" s="29"/>
      <c r="L1230" s="16"/>
      <c r="M1230" s="31"/>
      <c r="N1230" s="16"/>
      <c r="O1230" s="33"/>
    </row>
    <row r="1231" spans="1:15" s="32" customFormat="1" ht="12.75" customHeight="1" x14ac:dyDescent="0.25">
      <c r="A1231" s="16"/>
      <c r="B1231" s="16"/>
      <c r="C1231" s="29"/>
      <c r="D1231" s="29"/>
      <c r="E1231" s="31"/>
      <c r="F1231" s="31"/>
      <c r="G1231" s="31"/>
      <c r="H1231" s="16"/>
      <c r="J1231" s="16"/>
      <c r="K1231" s="29"/>
      <c r="L1231" s="16"/>
      <c r="M1231" s="31"/>
      <c r="N1231" s="16"/>
      <c r="O1231" s="33"/>
    </row>
    <row r="1232" spans="1:15" s="32" customFormat="1" ht="12.75" customHeight="1" x14ac:dyDescent="0.25">
      <c r="A1232" s="16"/>
      <c r="B1232" s="16"/>
      <c r="C1232" s="29"/>
      <c r="D1232" s="29"/>
      <c r="E1232" s="31"/>
      <c r="F1232" s="31"/>
      <c r="G1232" s="31"/>
      <c r="H1232" s="16"/>
      <c r="J1232" s="16"/>
      <c r="K1232" s="29"/>
      <c r="L1232" s="16"/>
      <c r="M1232" s="31"/>
      <c r="N1232" s="16"/>
      <c r="O1232" s="33"/>
    </row>
    <row r="1233" spans="1:15" s="32" customFormat="1" ht="12.75" customHeight="1" x14ac:dyDescent="0.25">
      <c r="A1233" s="16"/>
      <c r="B1233" s="16"/>
      <c r="C1233" s="29"/>
      <c r="D1233" s="29"/>
      <c r="E1233" s="31"/>
      <c r="F1233" s="31"/>
      <c r="G1233" s="31"/>
      <c r="H1233" s="16"/>
      <c r="J1233" s="16"/>
      <c r="K1233" s="29"/>
      <c r="L1233" s="16"/>
      <c r="M1233" s="31"/>
      <c r="N1233" s="16"/>
      <c r="O1233" s="33"/>
    </row>
    <row r="1234" spans="1:15" s="32" customFormat="1" ht="12.75" customHeight="1" x14ac:dyDescent="0.25">
      <c r="A1234" s="16"/>
      <c r="B1234" s="16"/>
      <c r="C1234" s="29"/>
      <c r="D1234" s="29"/>
      <c r="E1234" s="31"/>
      <c r="F1234" s="31"/>
      <c r="G1234" s="31"/>
      <c r="H1234" s="16"/>
      <c r="J1234" s="16"/>
      <c r="K1234" s="29"/>
      <c r="L1234" s="16"/>
      <c r="M1234" s="31"/>
      <c r="N1234" s="16"/>
      <c r="O1234" s="33"/>
    </row>
    <row r="1235" spans="1:15" s="32" customFormat="1" ht="12.75" customHeight="1" x14ac:dyDescent="0.25">
      <c r="A1235" s="16"/>
      <c r="B1235" s="16"/>
      <c r="C1235" s="29"/>
      <c r="D1235" s="29"/>
      <c r="E1235" s="31"/>
      <c r="F1235" s="31"/>
      <c r="G1235" s="31"/>
      <c r="H1235" s="16"/>
      <c r="J1235" s="16"/>
      <c r="K1235" s="29"/>
      <c r="L1235" s="16"/>
      <c r="M1235" s="31"/>
      <c r="N1235" s="16"/>
      <c r="O1235" s="33"/>
    </row>
    <row r="1236" spans="1:15" s="32" customFormat="1" ht="12.75" customHeight="1" x14ac:dyDescent="0.25">
      <c r="A1236" s="16"/>
      <c r="B1236" s="16"/>
      <c r="C1236" s="29"/>
      <c r="D1236" s="29"/>
      <c r="E1236" s="31"/>
      <c r="F1236" s="31"/>
      <c r="G1236" s="31"/>
      <c r="H1236" s="16"/>
      <c r="J1236" s="16"/>
      <c r="K1236" s="29"/>
      <c r="L1236" s="16"/>
      <c r="M1236" s="31"/>
      <c r="N1236" s="16"/>
      <c r="O1236" s="33"/>
    </row>
    <row r="1237" spans="1:15" s="32" customFormat="1" ht="12.75" customHeight="1" x14ac:dyDescent="0.25">
      <c r="A1237" s="16"/>
      <c r="B1237" s="16"/>
      <c r="C1237" s="29"/>
      <c r="D1237" s="29"/>
      <c r="E1237" s="31"/>
      <c r="F1237" s="31"/>
      <c r="G1237" s="31"/>
      <c r="H1237" s="16"/>
      <c r="J1237" s="16"/>
      <c r="K1237" s="29"/>
      <c r="L1237" s="16"/>
      <c r="M1237" s="31"/>
      <c r="N1237" s="16"/>
      <c r="O1237" s="33"/>
    </row>
    <row r="1238" spans="1:15" s="32" customFormat="1" ht="12.75" customHeight="1" x14ac:dyDescent="0.25">
      <c r="A1238" s="16"/>
      <c r="B1238" s="16"/>
      <c r="C1238" s="29"/>
      <c r="D1238" s="29"/>
      <c r="E1238" s="31"/>
      <c r="F1238" s="31"/>
      <c r="G1238" s="31"/>
      <c r="H1238" s="16"/>
      <c r="J1238" s="16"/>
      <c r="K1238" s="29"/>
      <c r="L1238" s="16"/>
      <c r="M1238" s="31"/>
      <c r="N1238" s="16"/>
      <c r="O1238" s="33"/>
    </row>
    <row r="1239" spans="1:15" s="32" customFormat="1" ht="12.75" customHeight="1" x14ac:dyDescent="0.25">
      <c r="A1239" s="16"/>
      <c r="B1239" s="16"/>
      <c r="C1239" s="29"/>
      <c r="D1239" s="29"/>
      <c r="E1239" s="31"/>
      <c r="F1239" s="31"/>
      <c r="G1239" s="31"/>
      <c r="H1239" s="16"/>
      <c r="J1239" s="16"/>
      <c r="K1239" s="29"/>
      <c r="L1239" s="16"/>
      <c r="M1239" s="31"/>
      <c r="N1239" s="16"/>
      <c r="O1239" s="33"/>
    </row>
    <row r="1240" spans="1:15" s="32" customFormat="1" ht="12.75" customHeight="1" x14ac:dyDescent="0.25">
      <c r="A1240" s="16"/>
      <c r="B1240" s="16"/>
      <c r="C1240" s="29"/>
      <c r="D1240" s="29"/>
      <c r="E1240" s="31"/>
      <c r="F1240" s="31"/>
      <c r="G1240" s="31"/>
      <c r="H1240" s="16"/>
      <c r="J1240" s="16"/>
      <c r="K1240" s="29"/>
      <c r="L1240" s="16"/>
      <c r="M1240" s="31"/>
      <c r="N1240" s="16"/>
      <c r="O1240" s="33"/>
    </row>
    <row r="1241" spans="1:15" s="32" customFormat="1" ht="12.75" customHeight="1" x14ac:dyDescent="0.25">
      <c r="A1241" s="16"/>
      <c r="B1241" s="16"/>
      <c r="C1241" s="29"/>
      <c r="D1241" s="29"/>
      <c r="E1241" s="31"/>
      <c r="F1241" s="31"/>
      <c r="G1241" s="31"/>
      <c r="H1241" s="16"/>
      <c r="J1241" s="16"/>
      <c r="K1241" s="29"/>
      <c r="L1241" s="16"/>
      <c r="M1241" s="31"/>
      <c r="N1241" s="16"/>
      <c r="O1241" s="33"/>
    </row>
    <row r="1242" spans="1:15" s="32" customFormat="1" ht="12.75" customHeight="1" x14ac:dyDescent="0.25">
      <c r="A1242" s="16"/>
      <c r="B1242" s="16"/>
      <c r="C1242" s="29"/>
      <c r="D1242" s="29"/>
      <c r="E1242" s="31"/>
      <c r="F1242" s="31"/>
      <c r="G1242" s="31"/>
      <c r="H1242" s="16"/>
      <c r="J1242" s="16"/>
      <c r="K1242" s="29"/>
      <c r="L1242" s="16"/>
      <c r="M1242" s="31"/>
      <c r="N1242" s="16"/>
      <c r="O1242" s="33"/>
    </row>
    <row r="1243" spans="1:15" s="32" customFormat="1" ht="12.75" customHeight="1" x14ac:dyDescent="0.25">
      <c r="A1243" s="16"/>
      <c r="B1243" s="16"/>
      <c r="C1243" s="29"/>
      <c r="D1243" s="29"/>
      <c r="E1243" s="31"/>
      <c r="F1243" s="31"/>
      <c r="G1243" s="31"/>
      <c r="H1243" s="16"/>
      <c r="J1243" s="16"/>
      <c r="K1243" s="29"/>
      <c r="L1243" s="16"/>
      <c r="M1243" s="31"/>
      <c r="N1243" s="16"/>
      <c r="O1243" s="33"/>
    </row>
    <row r="1244" spans="1:15" s="32" customFormat="1" ht="12.75" customHeight="1" x14ac:dyDescent="0.25">
      <c r="A1244" s="16"/>
      <c r="B1244" s="16"/>
      <c r="C1244" s="29"/>
      <c r="D1244" s="29"/>
      <c r="E1244" s="31"/>
      <c r="F1244" s="31"/>
      <c r="G1244" s="31"/>
      <c r="H1244" s="16"/>
      <c r="J1244" s="16"/>
      <c r="K1244" s="29"/>
      <c r="L1244" s="16"/>
      <c r="M1244" s="31"/>
      <c r="N1244" s="16"/>
      <c r="O1244" s="33"/>
    </row>
    <row r="1245" spans="1:15" s="32" customFormat="1" ht="12.75" customHeight="1" x14ac:dyDescent="0.25">
      <c r="A1245" s="16"/>
      <c r="B1245" s="16"/>
      <c r="C1245" s="29"/>
      <c r="D1245" s="29"/>
      <c r="E1245" s="31"/>
      <c r="F1245" s="31"/>
      <c r="G1245" s="31"/>
      <c r="H1245" s="16"/>
      <c r="J1245" s="16"/>
      <c r="K1245" s="29"/>
      <c r="L1245" s="16"/>
      <c r="M1245" s="31"/>
      <c r="N1245" s="16"/>
      <c r="O1245" s="33"/>
    </row>
    <row r="1246" spans="1:15" s="32" customFormat="1" ht="12.75" customHeight="1" x14ac:dyDescent="0.25">
      <c r="A1246" s="16"/>
      <c r="B1246" s="16"/>
      <c r="C1246" s="29"/>
      <c r="D1246" s="29"/>
      <c r="E1246" s="31"/>
      <c r="F1246" s="31"/>
      <c r="G1246" s="31"/>
      <c r="H1246" s="16"/>
      <c r="J1246" s="16"/>
      <c r="K1246" s="29"/>
      <c r="L1246" s="16"/>
      <c r="M1246" s="31"/>
      <c r="N1246" s="16"/>
      <c r="O1246" s="33"/>
    </row>
    <row r="1247" spans="1:15" s="32" customFormat="1" ht="12.75" customHeight="1" x14ac:dyDescent="0.25">
      <c r="A1247" s="16"/>
      <c r="B1247" s="16"/>
      <c r="C1247" s="29"/>
      <c r="D1247" s="29"/>
      <c r="E1247" s="31"/>
      <c r="F1247" s="31"/>
      <c r="G1247" s="31"/>
      <c r="H1247" s="16"/>
      <c r="J1247" s="16"/>
      <c r="K1247" s="29"/>
      <c r="L1247" s="16"/>
      <c r="M1247" s="31"/>
      <c r="N1247" s="16"/>
      <c r="O1247" s="33"/>
    </row>
    <row r="1248" spans="1:15" s="32" customFormat="1" ht="12.75" customHeight="1" x14ac:dyDescent="0.25">
      <c r="A1248" s="16"/>
      <c r="B1248" s="16"/>
      <c r="C1248" s="29"/>
      <c r="D1248" s="29"/>
      <c r="E1248" s="31"/>
      <c r="F1248" s="31"/>
      <c r="G1248" s="31"/>
      <c r="H1248" s="16"/>
      <c r="J1248" s="16"/>
      <c r="K1248" s="29"/>
      <c r="L1248" s="16"/>
      <c r="M1248" s="31"/>
      <c r="N1248" s="16"/>
      <c r="O1248" s="33"/>
    </row>
    <row r="1249" spans="1:15" s="32" customFormat="1" ht="12.75" customHeight="1" x14ac:dyDescent="0.25">
      <c r="A1249" s="16"/>
      <c r="B1249" s="16"/>
      <c r="C1249" s="29"/>
      <c r="D1249" s="29"/>
      <c r="E1249" s="31"/>
      <c r="F1249" s="31"/>
      <c r="G1249" s="31"/>
      <c r="H1249" s="16"/>
      <c r="J1249" s="16"/>
      <c r="K1249" s="29"/>
      <c r="L1249" s="16"/>
      <c r="M1249" s="31"/>
      <c r="N1249" s="16"/>
      <c r="O1249" s="33"/>
    </row>
    <row r="1250" spans="1:15" s="32" customFormat="1" ht="12.75" customHeight="1" x14ac:dyDescent="0.25">
      <c r="A1250" s="16"/>
      <c r="B1250" s="16"/>
      <c r="C1250" s="29"/>
      <c r="D1250" s="29"/>
      <c r="E1250" s="31"/>
      <c r="F1250" s="31"/>
      <c r="G1250" s="31"/>
      <c r="H1250" s="16"/>
      <c r="J1250" s="16"/>
      <c r="K1250" s="29"/>
      <c r="L1250" s="16"/>
      <c r="M1250" s="31"/>
      <c r="N1250" s="16"/>
      <c r="O1250" s="33"/>
    </row>
    <row r="1251" spans="1:15" s="32" customFormat="1" ht="12.75" customHeight="1" x14ac:dyDescent="0.25">
      <c r="A1251" s="16"/>
      <c r="B1251" s="16"/>
      <c r="C1251" s="29"/>
      <c r="D1251" s="29"/>
      <c r="E1251" s="31"/>
      <c r="F1251" s="31"/>
      <c r="G1251" s="31"/>
      <c r="H1251" s="16"/>
      <c r="J1251" s="16"/>
      <c r="K1251" s="29"/>
      <c r="L1251" s="16"/>
      <c r="M1251" s="31"/>
      <c r="N1251" s="16"/>
      <c r="O1251" s="33"/>
    </row>
    <row r="1252" spans="1:15" s="32" customFormat="1" ht="12.75" customHeight="1" x14ac:dyDescent="0.25">
      <c r="A1252" s="16"/>
      <c r="B1252" s="16"/>
      <c r="C1252" s="29"/>
      <c r="D1252" s="29"/>
      <c r="E1252" s="31"/>
      <c r="F1252" s="31"/>
      <c r="G1252" s="31"/>
      <c r="H1252" s="16"/>
      <c r="J1252" s="16"/>
      <c r="K1252" s="29"/>
      <c r="L1252" s="16"/>
      <c r="M1252" s="31"/>
      <c r="N1252" s="16"/>
      <c r="O1252" s="33"/>
    </row>
    <row r="1253" spans="1:15" s="32" customFormat="1" ht="12.75" customHeight="1" x14ac:dyDescent="0.25">
      <c r="A1253" s="16"/>
      <c r="B1253" s="16"/>
      <c r="C1253" s="29"/>
      <c r="D1253" s="29"/>
      <c r="E1253" s="31"/>
      <c r="F1253" s="31"/>
      <c r="G1253" s="31"/>
      <c r="H1253" s="16"/>
      <c r="J1253" s="16"/>
      <c r="K1253" s="29"/>
      <c r="L1253" s="16"/>
      <c r="M1253" s="31"/>
      <c r="N1253" s="16"/>
      <c r="O1253" s="33"/>
    </row>
    <row r="1254" spans="1:15" s="32" customFormat="1" ht="12.75" customHeight="1" x14ac:dyDescent="0.25">
      <c r="A1254" s="16"/>
      <c r="B1254" s="16"/>
      <c r="C1254" s="29"/>
      <c r="D1254" s="29"/>
      <c r="E1254" s="31"/>
      <c r="F1254" s="31"/>
      <c r="G1254" s="31"/>
      <c r="H1254" s="16"/>
      <c r="J1254" s="16"/>
      <c r="K1254" s="29"/>
      <c r="L1254" s="16"/>
      <c r="M1254" s="31"/>
      <c r="N1254" s="16"/>
      <c r="O1254" s="33"/>
    </row>
    <row r="1255" spans="1:15" s="32" customFormat="1" ht="12.75" customHeight="1" x14ac:dyDescent="0.25">
      <c r="A1255" s="16"/>
      <c r="B1255" s="16"/>
      <c r="C1255" s="29"/>
      <c r="D1255" s="29"/>
      <c r="E1255" s="31"/>
      <c r="F1255" s="31"/>
      <c r="G1255" s="31"/>
      <c r="H1255" s="16"/>
      <c r="J1255" s="16"/>
      <c r="K1255" s="29"/>
      <c r="L1255" s="16"/>
      <c r="M1255" s="31"/>
      <c r="N1255" s="16"/>
      <c r="O1255" s="33"/>
    </row>
    <row r="1256" spans="1:15" s="32" customFormat="1" ht="12.75" customHeight="1" x14ac:dyDescent="0.25">
      <c r="A1256" s="16"/>
      <c r="B1256" s="16"/>
      <c r="C1256" s="29"/>
      <c r="D1256" s="29"/>
      <c r="E1256" s="31"/>
      <c r="F1256" s="31"/>
      <c r="G1256" s="31"/>
      <c r="H1256" s="16"/>
      <c r="J1256" s="16"/>
      <c r="K1256" s="29"/>
      <c r="L1256" s="16"/>
      <c r="M1256" s="31"/>
      <c r="N1256" s="16"/>
      <c r="O1256" s="33"/>
    </row>
    <row r="1257" spans="1:15" s="32" customFormat="1" ht="12.75" customHeight="1" x14ac:dyDescent="0.25">
      <c r="A1257" s="16"/>
      <c r="B1257" s="16"/>
      <c r="C1257" s="29"/>
      <c r="D1257" s="29"/>
      <c r="E1257" s="31"/>
      <c r="F1257" s="31"/>
      <c r="G1257" s="31"/>
      <c r="H1257" s="16"/>
      <c r="J1257" s="16"/>
      <c r="K1257" s="29"/>
      <c r="L1257" s="16"/>
      <c r="M1257" s="31"/>
      <c r="N1257" s="16"/>
      <c r="O1257" s="33"/>
    </row>
    <row r="1258" spans="1:15" s="32" customFormat="1" ht="12.75" customHeight="1" x14ac:dyDescent="0.25">
      <c r="A1258" s="16"/>
      <c r="B1258" s="16"/>
      <c r="C1258" s="29"/>
      <c r="D1258" s="29"/>
      <c r="E1258" s="31"/>
      <c r="F1258" s="31"/>
      <c r="G1258" s="31"/>
      <c r="H1258" s="16"/>
      <c r="J1258" s="16"/>
      <c r="K1258" s="29"/>
      <c r="L1258" s="16"/>
      <c r="M1258" s="31"/>
      <c r="N1258" s="16"/>
      <c r="O1258" s="33"/>
    </row>
    <row r="1259" spans="1:15" s="32" customFormat="1" ht="12.75" customHeight="1" x14ac:dyDescent="0.25">
      <c r="A1259" s="16"/>
      <c r="B1259" s="16"/>
      <c r="C1259" s="29"/>
      <c r="D1259" s="29"/>
      <c r="E1259" s="31"/>
      <c r="F1259" s="31"/>
      <c r="G1259" s="31"/>
      <c r="H1259" s="16"/>
      <c r="J1259" s="16"/>
      <c r="K1259" s="29"/>
      <c r="L1259" s="16"/>
      <c r="M1259" s="31"/>
      <c r="N1259" s="16"/>
      <c r="O1259" s="33"/>
    </row>
    <row r="1260" spans="1:15" s="32" customFormat="1" ht="12.75" customHeight="1" x14ac:dyDescent="0.25">
      <c r="A1260" s="16"/>
      <c r="B1260" s="16"/>
      <c r="C1260" s="29"/>
      <c r="D1260" s="29"/>
      <c r="E1260" s="31"/>
      <c r="F1260" s="31"/>
      <c r="G1260" s="31"/>
      <c r="H1260" s="16"/>
      <c r="J1260" s="16"/>
      <c r="K1260" s="29"/>
      <c r="L1260" s="16"/>
      <c r="M1260" s="31"/>
      <c r="N1260" s="16"/>
      <c r="O1260" s="33"/>
    </row>
    <row r="1261" spans="1:15" s="32" customFormat="1" ht="12.75" customHeight="1" x14ac:dyDescent="0.25">
      <c r="A1261" s="16"/>
      <c r="B1261" s="16"/>
      <c r="C1261" s="29"/>
      <c r="D1261" s="29"/>
      <c r="E1261" s="31"/>
      <c r="F1261" s="31"/>
      <c r="G1261" s="31"/>
      <c r="H1261" s="16"/>
      <c r="J1261" s="16"/>
      <c r="K1261" s="29"/>
      <c r="L1261" s="16"/>
      <c r="M1261" s="31"/>
      <c r="N1261" s="16"/>
      <c r="O1261" s="33"/>
    </row>
    <row r="1262" spans="1:15" s="32" customFormat="1" ht="12.75" customHeight="1" x14ac:dyDescent="0.25">
      <c r="A1262" s="16"/>
      <c r="B1262" s="16"/>
      <c r="C1262" s="29"/>
      <c r="D1262" s="29"/>
      <c r="E1262" s="31"/>
      <c r="F1262" s="31"/>
      <c r="G1262" s="31"/>
      <c r="H1262" s="16"/>
      <c r="J1262" s="16"/>
      <c r="K1262" s="29"/>
      <c r="L1262" s="16"/>
      <c r="M1262" s="31"/>
      <c r="N1262" s="16"/>
      <c r="O1262" s="33"/>
    </row>
    <row r="1263" spans="1:15" s="32" customFormat="1" ht="12.75" customHeight="1" x14ac:dyDescent="0.25">
      <c r="A1263" s="16"/>
      <c r="B1263" s="16"/>
      <c r="C1263" s="29"/>
      <c r="D1263" s="29"/>
      <c r="E1263" s="31"/>
      <c r="F1263" s="31"/>
      <c r="G1263" s="31"/>
      <c r="H1263" s="16"/>
      <c r="J1263" s="16"/>
      <c r="K1263" s="29"/>
      <c r="L1263" s="16"/>
      <c r="M1263" s="31"/>
      <c r="N1263" s="16"/>
      <c r="O1263" s="33"/>
    </row>
    <row r="1264" spans="1:15" s="32" customFormat="1" ht="12.75" customHeight="1" x14ac:dyDescent="0.25">
      <c r="A1264" s="16"/>
      <c r="B1264" s="16"/>
      <c r="C1264" s="29"/>
      <c r="D1264" s="29"/>
      <c r="E1264" s="31"/>
      <c r="F1264" s="31"/>
      <c r="G1264" s="31"/>
      <c r="H1264" s="16"/>
      <c r="J1264" s="16"/>
      <c r="K1264" s="29"/>
      <c r="L1264" s="16"/>
      <c r="M1264" s="31"/>
      <c r="N1264" s="16"/>
      <c r="O1264" s="33"/>
    </row>
    <row r="1265" spans="1:15" s="32" customFormat="1" ht="12.75" customHeight="1" x14ac:dyDescent="0.25">
      <c r="A1265" s="16"/>
      <c r="B1265" s="16"/>
      <c r="C1265" s="29"/>
      <c r="D1265" s="29"/>
      <c r="E1265" s="31"/>
      <c r="F1265" s="31"/>
      <c r="G1265" s="31"/>
      <c r="H1265" s="16"/>
      <c r="J1265" s="16"/>
      <c r="K1265" s="29"/>
      <c r="L1265" s="16"/>
      <c r="M1265" s="31"/>
      <c r="N1265" s="16"/>
      <c r="O1265" s="33"/>
    </row>
    <row r="1266" spans="1:15" s="32" customFormat="1" ht="12.75" customHeight="1" x14ac:dyDescent="0.25">
      <c r="A1266" s="16"/>
      <c r="B1266" s="16"/>
      <c r="C1266" s="29"/>
      <c r="D1266" s="29"/>
      <c r="E1266" s="31"/>
      <c r="F1266" s="31"/>
      <c r="G1266" s="31"/>
      <c r="H1266" s="16"/>
      <c r="J1266" s="16"/>
      <c r="K1266" s="29"/>
      <c r="L1266" s="16"/>
      <c r="M1266" s="31"/>
      <c r="N1266" s="16"/>
      <c r="O1266" s="33"/>
    </row>
    <row r="1267" spans="1:15" s="32" customFormat="1" ht="12.75" customHeight="1" x14ac:dyDescent="0.25">
      <c r="A1267" s="16"/>
      <c r="B1267" s="16"/>
      <c r="C1267" s="29"/>
      <c r="D1267" s="29"/>
      <c r="E1267" s="31"/>
      <c r="F1267" s="31"/>
      <c r="G1267" s="31"/>
      <c r="H1267" s="16"/>
      <c r="J1267" s="16"/>
      <c r="K1267" s="29"/>
      <c r="L1267" s="16"/>
      <c r="M1267" s="31"/>
      <c r="N1267" s="16"/>
      <c r="O1267" s="33"/>
    </row>
  </sheetData>
  <sheetProtection insertRows="0"/>
  <autoFilter ref="A1:M40" xr:uid="{F9995842-F12D-446D-824A-08B07D18F3F0}"/>
  <conditionalFormatting sqref="E1:E39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{9AD9758F-6CDE-4010-9616-E2C7D5664BA2}</x14:id>
        </ext>
      </extLst>
    </cfRule>
  </conditionalFormatting>
  <conditionalFormatting sqref="M1:M39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{02D5C486-E84C-4C33-8A17-CB3C8421ED7B}</x14:id>
        </ext>
      </extLst>
    </cfRule>
  </conditionalFormatting>
  <pageMargins left="0.22" right="0.78740157499999996" top="0.31" bottom="0.26" header="0.21" footer="0.16"/>
  <pageSetup paperSize="9" scale="85" orientation="landscape" r:id="rId1"/>
  <headerFooter alignWithMargins="0">
    <oddHeader>&amp;CCONGE AVRIL 07</oddHeader>
  </headerFooter>
  <colBreaks count="1" manualBreakCount="1">
    <brk id="8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D9758F-6CDE-4010-9616-E2C7D5664BA2}">
            <x14:dataBar minLength="0" maxLength="100" negativeBarColorSameAsPositive="1" axisPosition="none">
              <x14:cfvo type="min"/>
              <x14:cfvo type="max"/>
            </x14:dataBar>
          </x14:cfRule>
          <xm:sqref>E1:E39</xm:sqref>
        </x14:conditionalFormatting>
        <x14:conditionalFormatting xmlns:xm="http://schemas.microsoft.com/office/excel/2006/main">
          <x14:cfRule type="dataBar" id="{02D5C486-E84C-4C33-8A17-CB3C8421ED7B}">
            <x14:dataBar minLength="0" maxLength="100" negativeBarColorSameAsPositive="1" axisPosition="none">
              <x14:cfvo type="min"/>
              <x14:cfvo type="max"/>
            </x14:dataBar>
          </x14:cfRule>
          <xm:sqref>M1:M39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JUILLET 2023</vt:lpstr>
      <vt:lpstr>'JUILLET 2023'!congetp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Fanou RASOLOFOSON</dc:creator>
  <cp:lastModifiedBy>Fanou RASOLOFOSON</cp:lastModifiedBy>
  <dcterms:created xsi:type="dcterms:W3CDTF">2023-07-28T06:24:56Z</dcterms:created>
  <dcterms:modified xsi:type="dcterms:W3CDTF">2023-07-28T06:27:29Z</dcterms:modified>
</cp:coreProperties>
</file>